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ejnost\Desktop\"/>
    </mc:Choice>
  </mc:AlternateContent>
  <bookViews>
    <workbookView xWindow="0" yWindow="0" windowWidth="20490" windowHeight="7755" tabRatio="606" activeTab="3"/>
  </bookViews>
  <sheets>
    <sheet name="Frýdek-Místek" sheetId="1" r:id="rId1"/>
    <sheet name="Olomouc_Uničov" sheetId="2" r:id="rId2"/>
    <sheet name="Mohelnice_Šternberk" sheetId="3" r:id="rId3"/>
    <sheet name="Olomouc_Dolany" sheetId="4" r:id="rId4"/>
    <sheet name="Celkový" sheetId="5" r:id="rId5"/>
  </sheets>
  <definedNames>
    <definedName name="__Anonymous_Sheet_DB__1">#REF!</definedName>
    <definedName name="__Anonymous_Sheet_DB__1_1">Mohelnice_Šternberk!#REF!</definedName>
    <definedName name="__Anonymous_Sheet_DB__1_2">Mohelnice_Šternberk!$A$12:$J$158</definedName>
    <definedName name="__Anonymous_Sheet_DB__1_3">#REF!</definedName>
    <definedName name="__Anonymous_Sheet_DB__2">Olomouc_Uničov!$E$24:$E$174</definedName>
    <definedName name="__Anonymous_Sheet_DB__2_1">#REF!</definedName>
    <definedName name="__Anonymous_Sheet_DB__3">Mohelnice_Šternberk!#REF!</definedName>
    <definedName name="__Anonymous_Sheet_DB__4">Olomouc_Dolany!$E$14:$E$152</definedName>
  </definedNames>
  <calcPr calcId="152511"/>
</workbook>
</file>

<file path=xl/calcChain.xml><?xml version="1.0" encoding="utf-8"?>
<calcChain xmlns="http://schemas.openxmlformats.org/spreadsheetml/2006/main">
  <c r="D9" i="5" l="1"/>
  <c r="F14" i="1"/>
  <c r="I14" i="1"/>
  <c r="G14" i="1"/>
  <c r="J14" i="1"/>
  <c r="H14" i="1"/>
  <c r="I15" i="1"/>
  <c r="G15" i="1"/>
  <c r="J15" i="1"/>
  <c r="H15" i="1"/>
  <c r="F15" i="1"/>
  <c r="I16" i="1"/>
  <c r="G16" i="1"/>
  <c r="J16" i="1"/>
  <c r="H16" i="1"/>
  <c r="F16" i="1"/>
  <c r="I17" i="1"/>
  <c r="G17" i="1"/>
  <c r="J17" i="1"/>
  <c r="H17" i="1"/>
  <c r="F17" i="1"/>
  <c r="I18" i="1"/>
  <c r="G18" i="1"/>
  <c r="J18" i="1"/>
  <c r="H18" i="1"/>
  <c r="F18" i="1"/>
  <c r="I19" i="1"/>
  <c r="G19" i="1"/>
  <c r="J19" i="1"/>
  <c r="H19" i="1"/>
  <c r="F19" i="1"/>
  <c r="I20" i="1"/>
  <c r="G20" i="1"/>
  <c r="J20" i="1"/>
  <c r="H20" i="1"/>
  <c r="F20" i="1"/>
  <c r="I21" i="1"/>
  <c r="G21" i="1"/>
  <c r="J21" i="1"/>
  <c r="H21" i="1"/>
  <c r="F21" i="1"/>
  <c r="I22" i="1"/>
  <c r="G22" i="1"/>
  <c r="J22" i="1"/>
  <c r="H22" i="1"/>
  <c r="F22" i="1"/>
  <c r="I23" i="1"/>
  <c r="G23" i="1"/>
  <c r="J23" i="1"/>
  <c r="H23" i="1"/>
  <c r="F23" i="1"/>
  <c r="I24" i="1"/>
  <c r="G24" i="1"/>
  <c r="J24" i="1"/>
  <c r="H24" i="1"/>
  <c r="F24" i="1"/>
  <c r="I25" i="3"/>
  <c r="G25" i="3" s="1"/>
  <c r="J25" i="3"/>
  <c r="H25" i="3" s="1"/>
  <c r="I26" i="3"/>
  <c r="G26" i="3"/>
  <c r="F26" i="3" s="1"/>
  <c r="J26" i="3"/>
  <c r="H26" i="3" s="1"/>
  <c r="I27" i="3"/>
  <c r="G27" i="3" s="1"/>
  <c r="J27" i="3"/>
  <c r="H27" i="3" s="1"/>
  <c r="F27" i="3"/>
  <c r="I28" i="3"/>
  <c r="G28" i="3" s="1"/>
  <c r="J28" i="3"/>
  <c r="H28" i="3"/>
  <c r="I29" i="3"/>
  <c r="G29" i="3" s="1"/>
  <c r="F29" i="3" s="1"/>
  <c r="J29" i="3"/>
  <c r="H29" i="3" s="1"/>
  <c r="I30" i="3"/>
  <c r="G30" i="3"/>
  <c r="F30" i="3" s="1"/>
  <c r="J30" i="3"/>
  <c r="H30" i="3"/>
  <c r="I31" i="3"/>
  <c r="G31" i="3" s="1"/>
  <c r="J31" i="3"/>
  <c r="H31" i="3" s="1"/>
  <c r="F31" i="3"/>
  <c r="I32" i="3"/>
  <c r="G32" i="3"/>
  <c r="J32" i="3"/>
  <c r="H32" i="3"/>
  <c r="I33" i="3"/>
  <c r="G33" i="3" s="1"/>
  <c r="J33" i="3"/>
  <c r="H33" i="3" s="1"/>
  <c r="I34" i="3"/>
  <c r="G34" i="3"/>
  <c r="F34" i="3" s="1"/>
  <c r="J34" i="3"/>
  <c r="H34" i="3"/>
  <c r="I35" i="3"/>
  <c r="G35" i="3" s="1"/>
  <c r="F35" i="3" s="1"/>
  <c r="J35" i="3"/>
  <c r="H35" i="3" s="1"/>
  <c r="I36" i="3"/>
  <c r="G36" i="3"/>
  <c r="F36" i="3" s="1"/>
  <c r="J36" i="3"/>
  <c r="H36" i="3"/>
  <c r="I37" i="3"/>
  <c r="G37" i="3" s="1"/>
  <c r="J37" i="3"/>
  <c r="H37" i="3" s="1"/>
  <c r="I38" i="3"/>
  <c r="G38" i="3"/>
  <c r="F38" i="3" s="1"/>
  <c r="J38" i="3"/>
  <c r="H38" i="3"/>
  <c r="I39" i="3"/>
  <c r="G39" i="3" s="1"/>
  <c r="F39" i="3" s="1"/>
  <c r="J39" i="3"/>
  <c r="H39" i="3" s="1"/>
  <c r="I40" i="3"/>
  <c r="G40" i="3"/>
  <c r="F40" i="3" s="1"/>
  <c r="J40" i="3"/>
  <c r="H40" i="3"/>
  <c r="I41" i="3"/>
  <c r="G41" i="3" s="1"/>
  <c r="J41" i="3"/>
  <c r="H41" i="3" s="1"/>
  <c r="I42" i="3"/>
  <c r="G42" i="3"/>
  <c r="F42" i="3" s="1"/>
  <c r="J42" i="3"/>
  <c r="H42" i="3"/>
  <c r="I43" i="3"/>
  <c r="G43" i="3" s="1"/>
  <c r="J43" i="3"/>
  <c r="H43" i="3" s="1"/>
  <c r="F43" i="3"/>
  <c r="I44" i="3"/>
  <c r="G44" i="3"/>
  <c r="J44" i="3"/>
  <c r="H44" i="3"/>
  <c r="I45" i="3"/>
  <c r="G45" i="3" s="1"/>
  <c r="F45" i="3" s="1"/>
  <c r="J45" i="3"/>
  <c r="H45" i="3" s="1"/>
  <c r="I46" i="3"/>
  <c r="G46" i="3"/>
  <c r="F46" i="3" s="1"/>
  <c r="J46" i="3"/>
  <c r="H46" i="3"/>
  <c r="I47" i="3"/>
  <c r="G47" i="3" s="1"/>
  <c r="J47" i="3"/>
  <c r="H47" i="3" s="1"/>
  <c r="F47" i="3"/>
  <c r="I48" i="3"/>
  <c r="G48" i="3"/>
  <c r="J48" i="3"/>
  <c r="H48" i="3"/>
  <c r="I49" i="3"/>
  <c r="G49" i="3" s="1"/>
  <c r="J49" i="3"/>
  <c r="H49" i="3" s="1"/>
  <c r="I50" i="3"/>
  <c r="G50" i="3"/>
  <c r="F50" i="3" s="1"/>
  <c r="J50" i="3"/>
  <c r="H50" i="3"/>
  <c r="I51" i="3"/>
  <c r="G51" i="3" s="1"/>
  <c r="F51" i="3" s="1"/>
  <c r="J51" i="3"/>
  <c r="H51" i="3" s="1"/>
  <c r="I52" i="3"/>
  <c r="G52" i="3"/>
  <c r="F52" i="3" s="1"/>
  <c r="J52" i="3"/>
  <c r="H52" i="3"/>
  <c r="I53" i="3"/>
  <c r="G53" i="3" s="1"/>
  <c r="J53" i="3"/>
  <c r="H53" i="3" s="1"/>
  <c r="I54" i="3"/>
  <c r="G54" i="3"/>
  <c r="F54" i="3" s="1"/>
  <c r="J54" i="3"/>
  <c r="H54" i="3"/>
  <c r="I55" i="3"/>
  <c r="G55" i="3" s="1"/>
  <c r="F55" i="3" s="1"/>
  <c r="J55" i="3"/>
  <c r="H55" i="3" s="1"/>
  <c r="I56" i="3"/>
  <c r="G56" i="3"/>
  <c r="F56" i="3" s="1"/>
  <c r="J56" i="3"/>
  <c r="H56" i="3"/>
  <c r="I57" i="3"/>
  <c r="G57" i="3" s="1"/>
  <c r="J57" i="3"/>
  <c r="H57" i="3" s="1"/>
  <c r="I58" i="3"/>
  <c r="G58" i="3"/>
  <c r="F58" i="3" s="1"/>
  <c r="J58" i="3"/>
  <c r="H58" i="3"/>
  <c r="I59" i="3"/>
  <c r="G59" i="3" s="1"/>
  <c r="J59" i="3"/>
  <c r="H59" i="3" s="1"/>
  <c r="F59" i="3"/>
  <c r="I60" i="3"/>
  <c r="G60" i="3"/>
  <c r="J60" i="3"/>
  <c r="H60" i="3"/>
  <c r="I61" i="3"/>
  <c r="G61" i="3" s="1"/>
  <c r="F61" i="3" s="1"/>
  <c r="J61" i="3"/>
  <c r="H61" i="3" s="1"/>
  <c r="I62" i="3"/>
  <c r="G62" i="3"/>
  <c r="F62" i="3" s="1"/>
  <c r="J62" i="3"/>
  <c r="H62" i="3"/>
  <c r="I63" i="3"/>
  <c r="G63" i="3" s="1"/>
  <c r="J63" i="3"/>
  <c r="H63" i="3" s="1"/>
  <c r="F63" i="3"/>
  <c r="I64" i="3"/>
  <c r="G64" i="3"/>
  <c r="J64" i="3"/>
  <c r="H64" i="3"/>
  <c r="I65" i="3"/>
  <c r="G65" i="3" s="1"/>
  <c r="J65" i="3"/>
  <c r="H65" i="3" s="1"/>
  <c r="I66" i="3"/>
  <c r="G66" i="3"/>
  <c r="F66" i="3" s="1"/>
  <c r="J66" i="3"/>
  <c r="H66" i="3"/>
  <c r="I67" i="3"/>
  <c r="G67" i="3" s="1"/>
  <c r="F67" i="3" s="1"/>
  <c r="J67" i="3"/>
  <c r="H67" i="3" s="1"/>
  <c r="I68" i="3"/>
  <c r="G68" i="3"/>
  <c r="F68" i="3" s="1"/>
  <c r="J68" i="3"/>
  <c r="H68" i="3"/>
  <c r="I69" i="3"/>
  <c r="G69" i="3" s="1"/>
  <c r="J69" i="3"/>
  <c r="H69" i="3" s="1"/>
  <c r="I70" i="3"/>
  <c r="G70" i="3"/>
  <c r="F70" i="3" s="1"/>
  <c r="J70" i="3"/>
  <c r="H70" i="3"/>
  <c r="I71" i="3"/>
  <c r="G71" i="3" s="1"/>
  <c r="F71" i="3" s="1"/>
  <c r="J71" i="3"/>
  <c r="H71" i="3" s="1"/>
  <c r="I72" i="3"/>
  <c r="G72" i="3"/>
  <c r="F72" i="3" s="1"/>
  <c r="J72" i="3"/>
  <c r="H72" i="3"/>
  <c r="I73" i="3"/>
  <c r="G73" i="3" s="1"/>
  <c r="J73" i="3"/>
  <c r="H73" i="3" s="1"/>
  <c r="I74" i="3"/>
  <c r="G74" i="3"/>
  <c r="F74" i="3" s="1"/>
  <c r="J74" i="3"/>
  <c r="H74" i="3"/>
  <c r="I75" i="3"/>
  <c r="G75" i="3" s="1"/>
  <c r="J75" i="3"/>
  <c r="H75" i="3" s="1"/>
  <c r="F75" i="3"/>
  <c r="I76" i="3"/>
  <c r="G76" i="3"/>
  <c r="J76" i="3"/>
  <c r="H76" i="3"/>
  <c r="I77" i="3"/>
  <c r="G77" i="3" s="1"/>
  <c r="F77" i="3" s="1"/>
  <c r="J77" i="3"/>
  <c r="H77" i="3" s="1"/>
  <c r="I78" i="3"/>
  <c r="G78" i="3"/>
  <c r="F78" i="3" s="1"/>
  <c r="J78" i="3"/>
  <c r="H78" i="3"/>
  <c r="I79" i="3"/>
  <c r="G79" i="3" s="1"/>
  <c r="J79" i="3"/>
  <c r="H79" i="3" s="1"/>
  <c r="F79" i="3"/>
  <c r="I80" i="3"/>
  <c r="G80" i="3"/>
  <c r="J80" i="3"/>
  <c r="H80" i="3"/>
  <c r="I81" i="3"/>
  <c r="G81" i="3" s="1"/>
  <c r="J81" i="3"/>
  <c r="H81" i="3" s="1"/>
  <c r="I82" i="3"/>
  <c r="G82" i="3"/>
  <c r="F82" i="3" s="1"/>
  <c r="J82" i="3"/>
  <c r="H82" i="3"/>
  <c r="I83" i="3"/>
  <c r="G83" i="3" s="1"/>
  <c r="F83" i="3" s="1"/>
  <c r="J83" i="3"/>
  <c r="H83" i="3" s="1"/>
  <c r="I84" i="3"/>
  <c r="G84" i="3"/>
  <c r="F84" i="3" s="1"/>
  <c r="J84" i="3"/>
  <c r="H84" i="3"/>
  <c r="I85" i="3"/>
  <c r="G85" i="3" s="1"/>
  <c r="J85" i="3"/>
  <c r="H85" i="3" s="1"/>
  <c r="I86" i="3"/>
  <c r="G86" i="3"/>
  <c r="F86" i="3" s="1"/>
  <c r="J86" i="3"/>
  <c r="H86" i="3"/>
  <c r="I87" i="3"/>
  <c r="G87" i="3" s="1"/>
  <c r="F87" i="3" s="1"/>
  <c r="J87" i="3"/>
  <c r="H87" i="3" s="1"/>
  <c r="I88" i="3"/>
  <c r="G88" i="3"/>
  <c r="F88" i="3" s="1"/>
  <c r="J88" i="3"/>
  <c r="H88" i="3"/>
  <c r="I89" i="3"/>
  <c r="G89" i="3" s="1"/>
  <c r="J89" i="3"/>
  <c r="H89" i="3" s="1"/>
  <c r="I90" i="3"/>
  <c r="G90" i="3"/>
  <c r="F90" i="3" s="1"/>
  <c r="J90" i="3"/>
  <c r="H90" i="3"/>
  <c r="I91" i="3"/>
  <c r="G91" i="3" s="1"/>
  <c r="J91" i="3"/>
  <c r="H91" i="3" s="1"/>
  <c r="F91" i="3"/>
  <c r="I92" i="3"/>
  <c r="G92" i="3"/>
  <c r="J92" i="3"/>
  <c r="H92" i="3"/>
  <c r="I93" i="3"/>
  <c r="G93" i="3" s="1"/>
  <c r="F93" i="3" s="1"/>
  <c r="J93" i="3"/>
  <c r="H93" i="3" s="1"/>
  <c r="I94" i="3"/>
  <c r="G94" i="3"/>
  <c r="F94" i="3" s="1"/>
  <c r="J94" i="3"/>
  <c r="H94" i="3"/>
  <c r="I95" i="3"/>
  <c r="G95" i="3" s="1"/>
  <c r="J95" i="3"/>
  <c r="H95" i="3" s="1"/>
  <c r="F95" i="3"/>
  <c r="I96" i="3"/>
  <c r="G96" i="3"/>
  <c r="J96" i="3"/>
  <c r="H96" i="3"/>
  <c r="I97" i="3"/>
  <c r="G97" i="3" s="1"/>
  <c r="J97" i="3"/>
  <c r="H97" i="3" s="1"/>
  <c r="F97" i="3"/>
  <c r="I98" i="3"/>
  <c r="G98" i="3"/>
  <c r="J98" i="3"/>
  <c r="H98" i="3"/>
  <c r="I99" i="3"/>
  <c r="G99" i="3" s="1"/>
  <c r="F99" i="3" s="1"/>
  <c r="J99" i="3"/>
  <c r="H99" i="3" s="1"/>
  <c r="I100" i="3"/>
  <c r="G100" i="3"/>
  <c r="F100" i="3" s="1"/>
  <c r="J100" i="3"/>
  <c r="H100" i="3"/>
  <c r="I101" i="3"/>
  <c r="G101" i="3" s="1"/>
  <c r="F101" i="3" s="1"/>
  <c r="J101" i="3"/>
  <c r="H101" i="3" s="1"/>
  <c r="I102" i="3"/>
  <c r="G102" i="3"/>
  <c r="F102" i="3" s="1"/>
  <c r="J102" i="3"/>
  <c r="H102" i="3"/>
  <c r="I103" i="3"/>
  <c r="G103" i="3" s="1"/>
  <c r="J103" i="3"/>
  <c r="H103" i="3" s="1"/>
  <c r="F103" i="3"/>
  <c r="I104" i="3"/>
  <c r="G104" i="3"/>
  <c r="J104" i="3"/>
  <c r="H104" i="3"/>
  <c r="I105" i="3"/>
  <c r="G105" i="3" s="1"/>
  <c r="J105" i="3"/>
  <c r="H105" i="3" s="1"/>
  <c r="F105" i="3"/>
  <c r="I106" i="3"/>
  <c r="G106" i="3"/>
  <c r="J106" i="3"/>
  <c r="H106" i="3"/>
  <c r="I107" i="3"/>
  <c r="G107" i="3" s="1"/>
  <c r="F107" i="3" s="1"/>
  <c r="J107" i="3"/>
  <c r="H107" i="3" s="1"/>
  <c r="I108" i="3"/>
  <c r="G108" i="3"/>
  <c r="F108" i="3" s="1"/>
  <c r="J108" i="3"/>
  <c r="H108" i="3"/>
  <c r="I109" i="3"/>
  <c r="G109" i="3" s="1"/>
  <c r="F109" i="3" s="1"/>
  <c r="J109" i="3"/>
  <c r="H109" i="3" s="1"/>
  <c r="I110" i="3"/>
  <c r="G110" i="3"/>
  <c r="F110" i="3" s="1"/>
  <c r="J110" i="3"/>
  <c r="H110" i="3"/>
  <c r="I111" i="3"/>
  <c r="G111" i="3" s="1"/>
  <c r="J111" i="3"/>
  <c r="H111" i="3" s="1"/>
  <c r="F111" i="3"/>
  <c r="I112" i="3"/>
  <c r="G112" i="3"/>
  <c r="J112" i="3"/>
  <c r="H112" i="3"/>
  <c r="I113" i="3"/>
  <c r="G113" i="3" s="1"/>
  <c r="J113" i="3"/>
  <c r="H113" i="3" s="1"/>
  <c r="F113" i="3"/>
  <c r="I114" i="3"/>
  <c r="G114" i="3"/>
  <c r="J114" i="3"/>
  <c r="H114" i="3"/>
  <c r="I115" i="3"/>
  <c r="G115" i="3" s="1"/>
  <c r="F115" i="3" s="1"/>
  <c r="J115" i="3"/>
  <c r="H115" i="3" s="1"/>
  <c r="I116" i="3"/>
  <c r="G116" i="3"/>
  <c r="F116" i="3" s="1"/>
  <c r="J116" i="3"/>
  <c r="H116" i="3"/>
  <c r="I117" i="3"/>
  <c r="G117" i="3" s="1"/>
  <c r="F117" i="3" s="1"/>
  <c r="J117" i="3"/>
  <c r="H117" i="3" s="1"/>
  <c r="I118" i="3"/>
  <c r="G118" i="3"/>
  <c r="F118" i="3" s="1"/>
  <c r="J118" i="3"/>
  <c r="H118" i="3"/>
  <c r="I119" i="3"/>
  <c r="G119" i="3" s="1"/>
  <c r="J119" i="3"/>
  <c r="H119" i="3" s="1"/>
  <c r="F119" i="3"/>
  <c r="I120" i="3"/>
  <c r="G120" i="3"/>
  <c r="J120" i="3"/>
  <c r="H120" i="3"/>
  <c r="I121" i="3"/>
  <c r="G121" i="3" s="1"/>
  <c r="J121" i="3"/>
  <c r="H121" i="3" s="1"/>
  <c r="F121" i="3"/>
  <c r="I122" i="3"/>
  <c r="G122" i="3"/>
  <c r="J122" i="3"/>
  <c r="H122" i="3"/>
  <c r="I123" i="3"/>
  <c r="G123" i="3" s="1"/>
  <c r="F123" i="3" s="1"/>
  <c r="J123" i="3"/>
  <c r="H123" i="3" s="1"/>
  <c r="I124" i="3"/>
  <c r="G124" i="3"/>
  <c r="F124" i="3" s="1"/>
  <c r="J124" i="3"/>
  <c r="H124" i="3"/>
  <c r="I125" i="3"/>
  <c r="G125" i="3" s="1"/>
  <c r="F125" i="3" s="1"/>
  <c r="J125" i="3"/>
  <c r="H125" i="3" s="1"/>
  <c r="I126" i="3"/>
  <c r="G126" i="3"/>
  <c r="F126" i="3" s="1"/>
  <c r="J126" i="3"/>
  <c r="H126" i="3"/>
  <c r="I127" i="3"/>
  <c r="G127" i="3" s="1"/>
  <c r="J127" i="3"/>
  <c r="H127" i="3" s="1"/>
  <c r="F127" i="3"/>
  <c r="I128" i="3"/>
  <c r="G128" i="3"/>
  <c r="J128" i="3"/>
  <c r="H128" i="3"/>
  <c r="I129" i="3"/>
  <c r="G129" i="3" s="1"/>
  <c r="J129" i="3"/>
  <c r="H129" i="3" s="1"/>
  <c r="F129" i="3"/>
  <c r="I130" i="3"/>
  <c r="G130" i="3"/>
  <c r="J130" i="3"/>
  <c r="H130" i="3"/>
  <c r="I131" i="3"/>
  <c r="G131" i="3" s="1"/>
  <c r="F131" i="3" s="1"/>
  <c r="J131" i="3"/>
  <c r="H131" i="3" s="1"/>
  <c r="I132" i="3"/>
  <c r="G132" i="3"/>
  <c r="F132" i="3" s="1"/>
  <c r="J132" i="3"/>
  <c r="H132" i="3"/>
  <c r="I133" i="3"/>
  <c r="G133" i="3" s="1"/>
  <c r="J133" i="3"/>
  <c r="H133" i="3" s="1"/>
  <c r="I134" i="3"/>
  <c r="G134" i="3"/>
  <c r="J134" i="3"/>
  <c r="H134" i="3"/>
  <c r="I135" i="3"/>
  <c r="G135" i="3" s="1"/>
  <c r="F135" i="3" s="1"/>
  <c r="J135" i="3"/>
  <c r="H135" i="3" s="1"/>
  <c r="I136" i="3"/>
  <c r="G136" i="3" s="1"/>
  <c r="F136" i="3" s="1"/>
  <c r="J136" i="3"/>
  <c r="H136" i="3"/>
  <c r="I137" i="3"/>
  <c r="G137" i="3" s="1"/>
  <c r="J137" i="3"/>
  <c r="H137" i="3"/>
  <c r="F137" i="3"/>
  <c r="I138" i="3"/>
  <c r="G138" i="3"/>
  <c r="F138" i="3" s="1"/>
  <c r="J138" i="3"/>
  <c r="H138" i="3"/>
  <c r="I139" i="3"/>
  <c r="G139" i="3"/>
  <c r="F139" i="3" s="1"/>
  <c r="J139" i="3"/>
  <c r="H139" i="3" s="1"/>
  <c r="I140" i="3"/>
  <c r="G140" i="3"/>
  <c r="F140" i="3" s="1"/>
  <c r="J140" i="3"/>
  <c r="H140" i="3"/>
  <c r="I141" i="3"/>
  <c r="G141" i="3" s="1"/>
  <c r="F141" i="3" s="1"/>
  <c r="J141" i="3"/>
  <c r="H141" i="3"/>
  <c r="I142" i="3"/>
  <c r="G142" i="3"/>
  <c r="F142" i="3" s="1"/>
  <c r="J142" i="3"/>
  <c r="H142" i="3"/>
  <c r="I143" i="3"/>
  <c r="G143" i="3"/>
  <c r="F143" i="3" s="1"/>
  <c r="J143" i="3"/>
  <c r="H143" i="3" s="1"/>
  <c r="I144" i="3"/>
  <c r="G144" i="3"/>
  <c r="F144" i="3" s="1"/>
  <c r="J144" i="3"/>
  <c r="H144" i="3"/>
  <c r="I145" i="3"/>
  <c r="G145" i="3" s="1"/>
  <c r="F145" i="3" s="1"/>
  <c r="J145" i="3"/>
  <c r="H145" i="3"/>
  <c r="I146" i="3"/>
  <c r="G146" i="3"/>
  <c r="F146" i="3" s="1"/>
  <c r="J146" i="3"/>
  <c r="H146" i="3"/>
  <c r="I147" i="3"/>
  <c r="G147" i="3"/>
  <c r="F147" i="3" s="1"/>
  <c r="J147" i="3"/>
  <c r="H147" i="3" s="1"/>
  <c r="I148" i="3"/>
  <c r="G148" i="3"/>
  <c r="F148" i="3" s="1"/>
  <c r="J148" i="3"/>
  <c r="H148" i="3"/>
  <c r="I149" i="3"/>
  <c r="G149" i="3" s="1"/>
  <c r="F149" i="3" s="1"/>
  <c r="J149" i="3"/>
  <c r="H149" i="3"/>
  <c r="I150" i="3"/>
  <c r="G150" i="3"/>
  <c r="F150" i="3" s="1"/>
  <c r="J150" i="3"/>
  <c r="H150" i="3"/>
  <c r="I151" i="3"/>
  <c r="G151" i="3"/>
  <c r="F151" i="3" s="1"/>
  <c r="J151" i="3"/>
  <c r="H151" i="3" s="1"/>
  <c r="I152" i="3"/>
  <c r="G152" i="3"/>
  <c r="F152" i="3" s="1"/>
  <c r="J152" i="3"/>
  <c r="H152" i="3"/>
  <c r="I153" i="3"/>
  <c r="G153" i="3" s="1"/>
  <c r="F153" i="3" s="1"/>
  <c r="J153" i="3"/>
  <c r="H153" i="3"/>
  <c r="I154" i="3"/>
  <c r="G154" i="3"/>
  <c r="F154" i="3" s="1"/>
  <c r="J154" i="3"/>
  <c r="H154" i="3"/>
  <c r="I155" i="3"/>
  <c r="G155" i="3"/>
  <c r="F155" i="3" s="1"/>
  <c r="J155" i="3"/>
  <c r="H155" i="3" s="1"/>
  <c r="I156" i="3"/>
  <c r="G156" i="3"/>
  <c r="F156" i="3" s="1"/>
  <c r="J156" i="3"/>
  <c r="H156" i="3"/>
  <c r="I157" i="3"/>
  <c r="G157" i="3" s="1"/>
  <c r="F157" i="3" s="1"/>
  <c r="J157" i="3"/>
  <c r="H157" i="3"/>
  <c r="I158" i="3"/>
  <c r="G158" i="3"/>
  <c r="F158" i="3" s="1"/>
  <c r="J158" i="3"/>
  <c r="H158" i="3"/>
  <c r="I159" i="3"/>
  <c r="G159" i="3"/>
  <c r="F159" i="3" s="1"/>
  <c r="J159" i="3"/>
  <c r="H159" i="3" s="1"/>
  <c r="I160" i="3"/>
  <c r="G160" i="3"/>
  <c r="F160" i="3" s="1"/>
  <c r="J160" i="3"/>
  <c r="H160" i="3"/>
  <c r="I161" i="3"/>
  <c r="G161" i="3" s="1"/>
  <c r="F161" i="3" s="1"/>
  <c r="J161" i="3"/>
  <c r="H161" i="3"/>
  <c r="I162" i="3"/>
  <c r="G162" i="3"/>
  <c r="F162" i="3" s="1"/>
  <c r="J162" i="3"/>
  <c r="H162" i="3"/>
  <c r="I163" i="3"/>
  <c r="G163" i="3"/>
  <c r="F163" i="3" s="1"/>
  <c r="J163" i="3"/>
  <c r="H163" i="3" s="1"/>
  <c r="I164" i="3"/>
  <c r="G164" i="3"/>
  <c r="F164" i="3" s="1"/>
  <c r="J164" i="3"/>
  <c r="H164" i="3"/>
  <c r="I165" i="3"/>
  <c r="G165" i="3" s="1"/>
  <c r="F165" i="3" s="1"/>
  <c r="J165" i="3"/>
  <c r="H165" i="3"/>
  <c r="I166" i="3"/>
  <c r="G166" i="3"/>
  <c r="F166" i="3" s="1"/>
  <c r="J166" i="3"/>
  <c r="H166" i="3"/>
  <c r="I167" i="3"/>
  <c r="G167" i="3"/>
  <c r="F167" i="3" s="1"/>
  <c r="J167" i="3"/>
  <c r="H167" i="3" s="1"/>
  <c r="I168" i="3"/>
  <c r="G168" i="3"/>
  <c r="F168" i="3" s="1"/>
  <c r="J168" i="3"/>
  <c r="H168" i="3"/>
  <c r="I169" i="3"/>
  <c r="G169" i="3" s="1"/>
  <c r="F169" i="3" s="1"/>
  <c r="J169" i="3"/>
  <c r="H169" i="3"/>
  <c r="I170" i="3"/>
  <c r="G170" i="3"/>
  <c r="F170" i="3" s="1"/>
  <c r="J170" i="3"/>
  <c r="H170" i="3"/>
  <c r="I171" i="3"/>
  <c r="G171" i="3"/>
  <c r="F171" i="3" s="1"/>
  <c r="J171" i="3"/>
  <c r="H171" i="3" s="1"/>
  <c r="I172" i="3"/>
  <c r="G172" i="3"/>
  <c r="F172" i="3" s="1"/>
  <c r="J172" i="3"/>
  <c r="H172" i="3"/>
  <c r="I173" i="3"/>
  <c r="G173" i="3" s="1"/>
  <c r="F173" i="3" s="1"/>
  <c r="J173" i="3"/>
  <c r="H173" i="3"/>
  <c r="I174" i="3"/>
  <c r="G174" i="3"/>
  <c r="F174" i="3" s="1"/>
  <c r="J174" i="3"/>
  <c r="H174" i="3"/>
  <c r="I175" i="3"/>
  <c r="G175" i="3"/>
  <c r="F175" i="3" s="1"/>
  <c r="J175" i="3"/>
  <c r="H175" i="3" s="1"/>
  <c r="I176" i="3"/>
  <c r="G176" i="3"/>
  <c r="F176" i="3" s="1"/>
  <c r="J176" i="3"/>
  <c r="H176" i="3"/>
  <c r="I177" i="3"/>
  <c r="G177" i="3" s="1"/>
  <c r="F177" i="3" s="1"/>
  <c r="J177" i="3"/>
  <c r="H177" i="3"/>
  <c r="I178" i="3"/>
  <c r="G178" i="3"/>
  <c r="F178" i="3" s="1"/>
  <c r="J178" i="3"/>
  <c r="H178" i="3"/>
  <c r="I179" i="3"/>
  <c r="G179" i="3"/>
  <c r="F179" i="3" s="1"/>
  <c r="J179" i="3"/>
  <c r="H179" i="3" s="1"/>
  <c r="F14" i="4"/>
  <c r="I14" i="4"/>
  <c r="G14" i="4"/>
  <c r="J14" i="4"/>
  <c r="H14" i="4"/>
  <c r="I15" i="4"/>
  <c r="G15" i="4"/>
  <c r="J15" i="4"/>
  <c r="H15" i="4"/>
  <c r="F15" i="4"/>
  <c r="I16" i="4"/>
  <c r="G16" i="4"/>
  <c r="J16" i="4"/>
  <c r="H16" i="4"/>
  <c r="F16" i="4"/>
  <c r="I17" i="4"/>
  <c r="G17" i="4"/>
  <c r="J17" i="4"/>
  <c r="H17" i="4"/>
  <c r="F17" i="4"/>
  <c r="I18" i="4"/>
  <c r="G18" i="4"/>
  <c r="J18" i="4"/>
  <c r="H18" i="4"/>
  <c r="F18" i="4"/>
  <c r="I19" i="4"/>
  <c r="G19" i="4"/>
  <c r="J19" i="4"/>
  <c r="H19" i="4"/>
  <c r="F19" i="4"/>
  <c r="I20" i="4"/>
  <c r="G20" i="4"/>
  <c r="J20" i="4"/>
  <c r="H20" i="4"/>
  <c r="F20" i="4"/>
  <c r="I21" i="4"/>
  <c r="G21" i="4"/>
  <c r="J21" i="4"/>
  <c r="H21" i="4"/>
  <c r="F21" i="4"/>
  <c r="I22" i="4"/>
  <c r="G22" i="4"/>
  <c r="J22" i="4"/>
  <c r="H22" i="4"/>
  <c r="F22" i="4"/>
  <c r="I23" i="4"/>
  <c r="G23" i="4"/>
  <c r="J23" i="4"/>
  <c r="H23" i="4"/>
  <c r="F23" i="4"/>
  <c r="I24" i="4"/>
  <c r="G24" i="4"/>
  <c r="J24" i="4"/>
  <c r="H24" i="4"/>
  <c r="F24" i="4"/>
  <c r="I25" i="4"/>
  <c r="G25" i="4"/>
  <c r="J25" i="4"/>
  <c r="H25" i="4"/>
  <c r="F25" i="4"/>
  <c r="I26" i="4"/>
  <c r="G26" i="4"/>
  <c r="J26" i="4"/>
  <c r="H26" i="4"/>
  <c r="F26" i="4"/>
  <c r="I27" i="4"/>
  <c r="G27" i="4"/>
  <c r="J27" i="4"/>
  <c r="H27" i="4"/>
  <c r="F27" i="4"/>
  <c r="I28" i="4"/>
  <c r="G28" i="4"/>
  <c r="J28" i="4"/>
  <c r="H28" i="4"/>
  <c r="F28" i="4"/>
  <c r="I29" i="4"/>
  <c r="G29" i="4"/>
  <c r="J29" i="4"/>
  <c r="H29" i="4"/>
  <c r="F29" i="4"/>
  <c r="I30" i="4"/>
  <c r="G30" i="4"/>
  <c r="J30" i="4"/>
  <c r="H30" i="4"/>
  <c r="F30" i="4"/>
  <c r="I31" i="4"/>
  <c r="G31" i="4"/>
  <c r="J31" i="4"/>
  <c r="H31" i="4"/>
  <c r="F31" i="4"/>
  <c r="I32" i="4"/>
  <c r="G32" i="4"/>
  <c r="J32" i="4"/>
  <c r="H32" i="4"/>
  <c r="F32" i="4"/>
  <c r="I33" i="4"/>
  <c r="G33" i="4"/>
  <c r="J33" i="4"/>
  <c r="H33" i="4"/>
  <c r="F33" i="4"/>
  <c r="I34" i="4"/>
  <c r="G34" i="4"/>
  <c r="J34" i="4"/>
  <c r="H34" i="4"/>
  <c r="F34" i="4"/>
  <c r="I35" i="4"/>
  <c r="G35" i="4"/>
  <c r="J35" i="4"/>
  <c r="H35" i="4"/>
  <c r="F35" i="4"/>
  <c r="I36" i="4"/>
  <c r="G36" i="4"/>
  <c r="J36" i="4"/>
  <c r="H36" i="4"/>
  <c r="F36" i="4"/>
  <c r="I37" i="4"/>
  <c r="G37" i="4"/>
  <c r="J37" i="4"/>
  <c r="H37" i="4"/>
  <c r="F37" i="4"/>
  <c r="I38" i="4"/>
  <c r="G38" i="4"/>
  <c r="J38" i="4"/>
  <c r="H38" i="4"/>
  <c r="F38" i="4"/>
  <c r="I39" i="4"/>
  <c r="G39" i="4"/>
  <c r="J39" i="4"/>
  <c r="H39" i="4"/>
  <c r="F39" i="4"/>
  <c r="I40" i="4"/>
  <c r="G40" i="4"/>
  <c r="J40" i="4"/>
  <c r="H40" i="4"/>
  <c r="F40" i="4"/>
  <c r="I41" i="4"/>
  <c r="G41" i="4"/>
  <c r="J41" i="4"/>
  <c r="H41" i="4"/>
  <c r="F41" i="4"/>
  <c r="I42" i="4"/>
  <c r="G42" i="4"/>
  <c r="J42" i="4"/>
  <c r="H42" i="4"/>
  <c r="F42" i="4"/>
  <c r="I43" i="4"/>
  <c r="G43" i="4"/>
  <c r="J43" i="4"/>
  <c r="H43" i="4"/>
  <c r="F43" i="4"/>
  <c r="I44" i="4"/>
  <c r="G44" i="4"/>
  <c r="J44" i="4"/>
  <c r="H44" i="4"/>
  <c r="F44" i="4"/>
  <c r="I45" i="4"/>
  <c r="G45" i="4"/>
  <c r="J45" i="4"/>
  <c r="H45" i="4"/>
  <c r="F45" i="4"/>
  <c r="I46" i="4"/>
  <c r="G46" i="4"/>
  <c r="J46" i="4"/>
  <c r="H46" i="4"/>
  <c r="F46" i="4"/>
  <c r="I47" i="4"/>
  <c r="G47" i="4"/>
  <c r="J47" i="4"/>
  <c r="H47" i="4"/>
  <c r="F47" i="4"/>
  <c r="I48" i="4"/>
  <c r="G48" i="4"/>
  <c r="J48" i="4"/>
  <c r="H48" i="4"/>
  <c r="F48" i="4"/>
  <c r="I49" i="4"/>
  <c r="G49" i="4"/>
  <c r="J49" i="4"/>
  <c r="H49" i="4"/>
  <c r="F49" i="4"/>
  <c r="I50" i="4"/>
  <c r="G50" i="4"/>
  <c r="J50" i="4"/>
  <c r="H50" i="4"/>
  <c r="F50" i="4"/>
  <c r="I51" i="4"/>
  <c r="G51" i="4"/>
  <c r="J51" i="4"/>
  <c r="H51" i="4"/>
  <c r="F51" i="4"/>
  <c r="I52" i="4"/>
  <c r="G52" i="4"/>
  <c r="J52" i="4"/>
  <c r="H52" i="4"/>
  <c r="F52" i="4"/>
  <c r="I53" i="4"/>
  <c r="G53" i="4"/>
  <c r="J53" i="4"/>
  <c r="H53" i="4"/>
  <c r="F53" i="4"/>
  <c r="I54" i="4"/>
  <c r="G54" i="4"/>
  <c r="J54" i="4"/>
  <c r="H54" i="4"/>
  <c r="F54" i="4"/>
  <c r="I55" i="4"/>
  <c r="G55" i="4"/>
  <c r="J55" i="4"/>
  <c r="H55" i="4"/>
  <c r="F55" i="4"/>
  <c r="I56" i="4"/>
  <c r="G56" i="4"/>
  <c r="J56" i="4"/>
  <c r="H56" i="4"/>
  <c r="F56" i="4"/>
  <c r="I57" i="4"/>
  <c r="G57" i="4"/>
  <c r="J57" i="4"/>
  <c r="H57" i="4"/>
  <c r="F57" i="4"/>
  <c r="I58" i="4"/>
  <c r="G58" i="4"/>
  <c r="J58" i="4"/>
  <c r="H58" i="4"/>
  <c r="F58" i="4"/>
  <c r="I59" i="4"/>
  <c r="G59" i="4"/>
  <c r="J59" i="4"/>
  <c r="H59" i="4"/>
  <c r="F59" i="4"/>
  <c r="I60" i="4"/>
  <c r="G60" i="4"/>
  <c r="J60" i="4"/>
  <c r="H60" i="4"/>
  <c r="F60" i="4"/>
  <c r="I61" i="4"/>
  <c r="G61" i="4"/>
  <c r="J61" i="4"/>
  <c r="H61" i="4"/>
  <c r="F61" i="4"/>
  <c r="I62" i="4"/>
  <c r="G62" i="4"/>
  <c r="J62" i="4"/>
  <c r="H62" i="4"/>
  <c r="F62" i="4"/>
  <c r="I63" i="4"/>
  <c r="G63" i="4"/>
  <c r="J63" i="4"/>
  <c r="H63" i="4"/>
  <c r="F63" i="4"/>
  <c r="I64" i="4"/>
  <c r="G64" i="4"/>
  <c r="J64" i="4"/>
  <c r="H64" i="4"/>
  <c r="F64" i="4"/>
  <c r="I65" i="4"/>
  <c r="G65" i="4"/>
  <c r="J65" i="4"/>
  <c r="H65" i="4"/>
  <c r="F65" i="4"/>
  <c r="I66" i="4"/>
  <c r="G66" i="4"/>
  <c r="J66" i="4"/>
  <c r="H66" i="4"/>
  <c r="F66" i="4"/>
  <c r="I67" i="4"/>
  <c r="G67" i="4"/>
  <c r="J67" i="4"/>
  <c r="H67" i="4"/>
  <c r="F67" i="4"/>
  <c r="I68" i="4"/>
  <c r="G68" i="4"/>
  <c r="J68" i="4"/>
  <c r="H68" i="4"/>
  <c r="F68" i="4"/>
  <c r="I69" i="4"/>
  <c r="G69" i="4"/>
  <c r="J69" i="4"/>
  <c r="H69" i="4"/>
  <c r="F69" i="4"/>
  <c r="I70" i="4"/>
  <c r="G70" i="4"/>
  <c r="J70" i="4"/>
  <c r="H70" i="4"/>
  <c r="F70" i="4"/>
  <c r="I71" i="4"/>
  <c r="G71" i="4"/>
  <c r="J71" i="4"/>
  <c r="H71" i="4"/>
  <c r="F71" i="4"/>
  <c r="I72" i="4"/>
  <c r="G72" i="4"/>
  <c r="J72" i="4"/>
  <c r="H72" i="4"/>
  <c r="F72" i="4"/>
  <c r="I73" i="4"/>
  <c r="G73" i="4"/>
  <c r="J73" i="4"/>
  <c r="H73" i="4"/>
  <c r="F73" i="4"/>
  <c r="I74" i="4"/>
  <c r="G74" i="4"/>
  <c r="J74" i="4"/>
  <c r="H74" i="4"/>
  <c r="F74" i="4"/>
  <c r="I75" i="4"/>
  <c r="G75" i="4"/>
  <c r="J75" i="4"/>
  <c r="H75" i="4"/>
  <c r="F75" i="4"/>
  <c r="I76" i="4"/>
  <c r="G76" i="4"/>
  <c r="J76" i="4"/>
  <c r="H76" i="4"/>
  <c r="F76" i="4"/>
  <c r="I77" i="4"/>
  <c r="G77" i="4"/>
  <c r="J77" i="4"/>
  <c r="H77" i="4"/>
  <c r="F77" i="4"/>
  <c r="I78" i="4"/>
  <c r="G78" i="4"/>
  <c r="J78" i="4"/>
  <c r="H78" i="4"/>
  <c r="F78" i="4"/>
  <c r="I79" i="4"/>
  <c r="G79" i="4"/>
  <c r="J79" i="4"/>
  <c r="H79" i="4"/>
  <c r="F79" i="4"/>
  <c r="I80" i="4"/>
  <c r="G80" i="4"/>
  <c r="J80" i="4"/>
  <c r="H80" i="4"/>
  <c r="F80" i="4"/>
  <c r="I81" i="4"/>
  <c r="G81" i="4"/>
  <c r="J81" i="4"/>
  <c r="H81" i="4"/>
  <c r="F81" i="4"/>
  <c r="I82" i="4"/>
  <c r="G82" i="4"/>
  <c r="J82" i="4"/>
  <c r="H82" i="4"/>
  <c r="F82" i="4"/>
  <c r="I83" i="4"/>
  <c r="G83" i="4"/>
  <c r="J83" i="4"/>
  <c r="H83" i="4"/>
  <c r="F83" i="4"/>
  <c r="I84" i="4"/>
  <c r="G84" i="4"/>
  <c r="J84" i="4"/>
  <c r="H84" i="4"/>
  <c r="F84" i="4"/>
  <c r="I85" i="4"/>
  <c r="G85" i="4"/>
  <c r="J85" i="4"/>
  <c r="H85" i="4"/>
  <c r="F85" i="4"/>
  <c r="I86" i="4"/>
  <c r="G86" i="4"/>
  <c r="J86" i="4"/>
  <c r="H86" i="4"/>
  <c r="F86" i="4"/>
  <c r="I87" i="4"/>
  <c r="G87" i="4"/>
  <c r="J87" i="4"/>
  <c r="H87" i="4"/>
  <c r="F87" i="4"/>
  <c r="I88" i="4"/>
  <c r="G88" i="4"/>
  <c r="J88" i="4"/>
  <c r="H88" i="4"/>
  <c r="F88" i="4"/>
  <c r="I89" i="4"/>
  <c r="G89" i="4"/>
  <c r="J89" i="4"/>
  <c r="H89" i="4"/>
  <c r="F89" i="4"/>
  <c r="I90" i="4"/>
  <c r="G90" i="4"/>
  <c r="J90" i="4"/>
  <c r="H90" i="4"/>
  <c r="F90" i="4"/>
  <c r="I91" i="4"/>
  <c r="G91" i="4"/>
  <c r="J91" i="4"/>
  <c r="H91" i="4"/>
  <c r="F91" i="4"/>
  <c r="I92" i="4"/>
  <c r="G92" i="4"/>
  <c r="J92" i="4"/>
  <c r="H92" i="4"/>
  <c r="F92" i="4"/>
  <c r="I93" i="4"/>
  <c r="G93" i="4"/>
  <c r="J93" i="4"/>
  <c r="H93" i="4"/>
  <c r="F93" i="4"/>
  <c r="I94" i="4"/>
  <c r="G94" i="4"/>
  <c r="J94" i="4"/>
  <c r="H94" i="4"/>
  <c r="F94" i="4"/>
  <c r="I95" i="4"/>
  <c r="G95" i="4"/>
  <c r="J95" i="4"/>
  <c r="H95" i="4"/>
  <c r="F95" i="4"/>
  <c r="I96" i="4"/>
  <c r="G96" i="4"/>
  <c r="J96" i="4"/>
  <c r="H96" i="4"/>
  <c r="F96" i="4"/>
  <c r="I97" i="4"/>
  <c r="G97" i="4"/>
  <c r="J97" i="4"/>
  <c r="H97" i="4"/>
  <c r="F97" i="4"/>
  <c r="I98" i="4"/>
  <c r="G98" i="4"/>
  <c r="J98" i="4"/>
  <c r="H98" i="4"/>
  <c r="F98" i="4"/>
  <c r="I99" i="4"/>
  <c r="G99" i="4"/>
  <c r="J99" i="4"/>
  <c r="H99" i="4"/>
  <c r="F99" i="4"/>
  <c r="I100" i="4"/>
  <c r="G100" i="4"/>
  <c r="J100" i="4"/>
  <c r="H100" i="4"/>
  <c r="F100" i="4"/>
  <c r="I101" i="4"/>
  <c r="G101" i="4"/>
  <c r="J101" i="4"/>
  <c r="H101" i="4"/>
  <c r="F101" i="4"/>
  <c r="I102" i="4"/>
  <c r="G102" i="4"/>
  <c r="J102" i="4"/>
  <c r="H102" i="4"/>
  <c r="F102" i="4"/>
  <c r="I103" i="4"/>
  <c r="G103" i="4"/>
  <c r="J103" i="4"/>
  <c r="H103" i="4"/>
  <c r="F103" i="4"/>
  <c r="I104" i="4"/>
  <c r="G104" i="4"/>
  <c r="J104" i="4"/>
  <c r="H104" i="4"/>
  <c r="F104" i="4"/>
  <c r="I105" i="4"/>
  <c r="G105" i="4"/>
  <c r="J105" i="4"/>
  <c r="H105" i="4"/>
  <c r="F105" i="4"/>
  <c r="I106" i="4"/>
  <c r="G106" i="4"/>
  <c r="J106" i="4"/>
  <c r="H106" i="4"/>
  <c r="F106" i="4"/>
  <c r="I107" i="4"/>
  <c r="G107" i="4"/>
  <c r="J107" i="4"/>
  <c r="H107" i="4"/>
  <c r="F107" i="4"/>
  <c r="I108" i="4"/>
  <c r="G108" i="4"/>
  <c r="J108" i="4"/>
  <c r="H108" i="4"/>
  <c r="F108" i="4"/>
  <c r="I109" i="4"/>
  <c r="G109" i="4"/>
  <c r="J109" i="4"/>
  <c r="H109" i="4"/>
  <c r="F109" i="4"/>
  <c r="I110" i="4"/>
  <c r="G110" i="4"/>
  <c r="J110" i="4"/>
  <c r="H110" i="4"/>
  <c r="F110" i="4"/>
  <c r="I111" i="4"/>
  <c r="G111" i="4"/>
  <c r="J111" i="4"/>
  <c r="H111" i="4"/>
  <c r="F111" i="4"/>
  <c r="I112" i="4"/>
  <c r="G112" i="4"/>
  <c r="J112" i="4"/>
  <c r="H112" i="4"/>
  <c r="F112" i="4"/>
  <c r="I113" i="4"/>
  <c r="G113" i="4"/>
  <c r="J113" i="4"/>
  <c r="H113" i="4"/>
  <c r="F113" i="4"/>
  <c r="I114" i="4"/>
  <c r="G114" i="4"/>
  <c r="J114" i="4"/>
  <c r="H114" i="4"/>
  <c r="F114" i="4"/>
  <c r="I115" i="4"/>
  <c r="G115" i="4"/>
  <c r="J115" i="4"/>
  <c r="H115" i="4"/>
  <c r="F115" i="4"/>
  <c r="I116" i="4"/>
  <c r="G116" i="4"/>
  <c r="J116" i="4"/>
  <c r="H116" i="4"/>
  <c r="F116" i="4"/>
  <c r="I117" i="4"/>
  <c r="G117" i="4"/>
  <c r="J117" i="4"/>
  <c r="H117" i="4"/>
  <c r="F117" i="4"/>
  <c r="I118" i="4"/>
  <c r="G118" i="4"/>
  <c r="J118" i="4"/>
  <c r="H118" i="4"/>
  <c r="F118" i="4"/>
  <c r="I119" i="4"/>
  <c r="G119" i="4"/>
  <c r="J119" i="4"/>
  <c r="H119" i="4"/>
  <c r="F119" i="4"/>
  <c r="I120" i="4"/>
  <c r="G120" i="4"/>
  <c r="J120" i="4"/>
  <c r="H120" i="4"/>
  <c r="F120" i="4"/>
  <c r="I121" i="4"/>
  <c r="G121" i="4"/>
  <c r="J121" i="4"/>
  <c r="H121" i="4"/>
  <c r="F121" i="4"/>
  <c r="I122" i="4"/>
  <c r="G122" i="4"/>
  <c r="J122" i="4"/>
  <c r="H122" i="4"/>
  <c r="F122" i="4"/>
  <c r="I123" i="4"/>
  <c r="G123" i="4"/>
  <c r="J123" i="4"/>
  <c r="H123" i="4"/>
  <c r="F123" i="4"/>
  <c r="I124" i="4"/>
  <c r="G124" i="4"/>
  <c r="J124" i="4"/>
  <c r="H124" i="4"/>
  <c r="F124" i="4"/>
  <c r="I125" i="4"/>
  <c r="G125" i="4"/>
  <c r="J125" i="4"/>
  <c r="H125" i="4"/>
  <c r="F125" i="4"/>
  <c r="I126" i="4"/>
  <c r="G126" i="4"/>
  <c r="J126" i="4"/>
  <c r="H126" i="4"/>
  <c r="F126" i="4"/>
  <c r="I127" i="4"/>
  <c r="G127" i="4"/>
  <c r="J127" i="4"/>
  <c r="H127" i="4"/>
  <c r="F127" i="4"/>
  <c r="I128" i="4"/>
  <c r="G128" i="4"/>
  <c r="J128" i="4"/>
  <c r="H128" i="4"/>
  <c r="F128" i="4"/>
  <c r="I129" i="4"/>
  <c r="G129" i="4"/>
  <c r="J129" i="4"/>
  <c r="H129" i="4"/>
  <c r="F129" i="4"/>
  <c r="I130" i="4"/>
  <c r="G130" i="4"/>
  <c r="J130" i="4"/>
  <c r="H130" i="4"/>
  <c r="F130" i="4"/>
  <c r="I131" i="4"/>
  <c r="G131" i="4"/>
  <c r="J131" i="4"/>
  <c r="H131" i="4"/>
  <c r="F131" i="4"/>
  <c r="I132" i="4"/>
  <c r="G132" i="4"/>
  <c r="J132" i="4"/>
  <c r="H132" i="4"/>
  <c r="F132" i="4"/>
  <c r="I133" i="4"/>
  <c r="G133" i="4"/>
  <c r="J133" i="4"/>
  <c r="H133" i="4"/>
  <c r="F133" i="4"/>
  <c r="I134" i="4"/>
  <c r="G134" i="4"/>
  <c r="J134" i="4"/>
  <c r="H134" i="4"/>
  <c r="F134" i="4"/>
  <c r="I135" i="4"/>
  <c r="G135" i="4"/>
  <c r="J135" i="4"/>
  <c r="H135" i="4"/>
  <c r="F135" i="4"/>
  <c r="I136" i="4"/>
  <c r="G136" i="4"/>
  <c r="J136" i="4"/>
  <c r="H136" i="4"/>
  <c r="F136" i="4"/>
  <c r="I137" i="4"/>
  <c r="G137" i="4"/>
  <c r="J137" i="4"/>
  <c r="H137" i="4"/>
  <c r="F137" i="4"/>
  <c r="I138" i="4"/>
  <c r="G138" i="4"/>
  <c r="J138" i="4"/>
  <c r="H138" i="4"/>
  <c r="F138" i="4"/>
  <c r="I139" i="4"/>
  <c r="G139" i="4"/>
  <c r="J139" i="4"/>
  <c r="H139" i="4"/>
  <c r="F139" i="4"/>
  <c r="I140" i="4"/>
  <c r="G140" i="4"/>
  <c r="J140" i="4"/>
  <c r="H140" i="4"/>
  <c r="F140" i="4"/>
  <c r="I141" i="4"/>
  <c r="G141" i="4"/>
  <c r="J141" i="4"/>
  <c r="H141" i="4"/>
  <c r="F141" i="4"/>
  <c r="I142" i="4"/>
  <c r="G142" i="4"/>
  <c r="J142" i="4"/>
  <c r="H142" i="4"/>
  <c r="F142" i="4"/>
  <c r="I143" i="4"/>
  <c r="G143" i="4"/>
  <c r="J143" i="4"/>
  <c r="H143" i="4"/>
  <c r="F143" i="4"/>
  <c r="I144" i="4"/>
  <c r="G144" i="4"/>
  <c r="J144" i="4"/>
  <c r="H144" i="4"/>
  <c r="F144" i="4"/>
  <c r="I145" i="4"/>
  <c r="G145" i="4"/>
  <c r="J145" i="4"/>
  <c r="H145" i="4"/>
  <c r="F145" i="4"/>
  <c r="I146" i="4"/>
  <c r="G146" i="4"/>
  <c r="J146" i="4"/>
  <c r="H146" i="4"/>
  <c r="F146" i="4"/>
  <c r="I147" i="4"/>
  <c r="G147" i="4"/>
  <c r="J147" i="4"/>
  <c r="H147" i="4"/>
  <c r="F147" i="4"/>
  <c r="I148" i="4"/>
  <c r="G148" i="4"/>
  <c r="J148" i="4"/>
  <c r="H148" i="4"/>
  <c r="F148" i="4"/>
  <c r="I149" i="4"/>
  <c r="G149" i="4"/>
  <c r="J149" i="4"/>
  <c r="H149" i="4"/>
  <c r="F149" i="4"/>
  <c r="I150" i="4"/>
  <c r="G150" i="4"/>
  <c r="J150" i="4"/>
  <c r="H150" i="4"/>
  <c r="F150" i="4"/>
  <c r="I151" i="4"/>
  <c r="G151" i="4"/>
  <c r="J151" i="4"/>
  <c r="H151" i="4"/>
  <c r="F151" i="4"/>
  <c r="I152" i="4"/>
  <c r="G152" i="4"/>
  <c r="J152" i="4"/>
  <c r="H152" i="4"/>
  <c r="F152" i="4"/>
  <c r="I24" i="2"/>
  <c r="G24" i="2"/>
  <c r="J24" i="2"/>
  <c r="H24" i="2"/>
  <c r="F24" i="2"/>
  <c r="I25" i="2"/>
  <c r="G25" i="2"/>
  <c r="J25" i="2"/>
  <c r="H25" i="2"/>
  <c r="F25" i="2"/>
  <c r="I26" i="2"/>
  <c r="G26" i="2"/>
  <c r="J26" i="2"/>
  <c r="H26" i="2"/>
  <c r="F26" i="2"/>
  <c r="I27" i="2"/>
  <c r="G27" i="2"/>
  <c r="J27" i="2"/>
  <c r="H27" i="2"/>
  <c r="F27" i="2"/>
  <c r="I28" i="2"/>
  <c r="G28" i="2"/>
  <c r="J28" i="2"/>
  <c r="H28" i="2"/>
  <c r="F28" i="2"/>
  <c r="I29" i="2"/>
  <c r="G29" i="2"/>
  <c r="J29" i="2"/>
  <c r="H29" i="2"/>
  <c r="F29" i="2"/>
  <c r="I30" i="2"/>
  <c r="G30" i="2"/>
  <c r="J30" i="2"/>
  <c r="H30" i="2"/>
  <c r="F30" i="2"/>
  <c r="I31" i="2"/>
  <c r="G31" i="2"/>
  <c r="J31" i="2"/>
  <c r="H31" i="2"/>
  <c r="F31" i="2"/>
  <c r="I32" i="2"/>
  <c r="G32" i="2"/>
  <c r="J32" i="2"/>
  <c r="H32" i="2"/>
  <c r="F32" i="2"/>
  <c r="I33" i="2"/>
  <c r="G33" i="2"/>
  <c r="J33" i="2"/>
  <c r="H33" i="2"/>
  <c r="F33" i="2"/>
  <c r="I34" i="2"/>
  <c r="G34" i="2"/>
  <c r="J34" i="2"/>
  <c r="H34" i="2"/>
  <c r="F34" i="2"/>
  <c r="I35" i="2"/>
  <c r="G35" i="2"/>
  <c r="J35" i="2"/>
  <c r="H35" i="2"/>
  <c r="F35" i="2"/>
  <c r="I36" i="2"/>
  <c r="G36" i="2"/>
  <c r="J36" i="2"/>
  <c r="H36" i="2"/>
  <c r="F36" i="2"/>
  <c r="I37" i="2"/>
  <c r="G37" i="2"/>
  <c r="J37" i="2"/>
  <c r="H37" i="2"/>
  <c r="F37" i="2"/>
  <c r="I38" i="2"/>
  <c r="G38" i="2"/>
  <c r="J38" i="2"/>
  <c r="H38" i="2"/>
  <c r="F38" i="2"/>
  <c r="I39" i="2"/>
  <c r="G39" i="2"/>
  <c r="J39" i="2"/>
  <c r="H39" i="2"/>
  <c r="F39" i="2"/>
  <c r="I40" i="2"/>
  <c r="G40" i="2"/>
  <c r="J40" i="2"/>
  <c r="H40" i="2"/>
  <c r="F40" i="2"/>
  <c r="I41" i="2"/>
  <c r="G41" i="2"/>
  <c r="J41" i="2"/>
  <c r="H41" i="2"/>
  <c r="F41" i="2"/>
  <c r="I42" i="2"/>
  <c r="G42" i="2"/>
  <c r="J42" i="2"/>
  <c r="H42" i="2"/>
  <c r="F42" i="2"/>
  <c r="I43" i="2"/>
  <c r="G43" i="2"/>
  <c r="J43" i="2"/>
  <c r="H43" i="2"/>
  <c r="F43" i="2"/>
  <c r="I44" i="2"/>
  <c r="G44" i="2"/>
  <c r="J44" i="2"/>
  <c r="H44" i="2"/>
  <c r="F44" i="2"/>
  <c r="I45" i="2"/>
  <c r="G45" i="2"/>
  <c r="J45" i="2"/>
  <c r="H45" i="2"/>
  <c r="F45" i="2"/>
  <c r="I46" i="2"/>
  <c r="G46" i="2"/>
  <c r="J46" i="2"/>
  <c r="H46" i="2"/>
  <c r="F46" i="2"/>
  <c r="I47" i="2"/>
  <c r="G47" i="2"/>
  <c r="J47" i="2"/>
  <c r="H47" i="2"/>
  <c r="F47" i="2"/>
  <c r="I48" i="2"/>
  <c r="G48" i="2"/>
  <c r="J48" i="2"/>
  <c r="H48" i="2"/>
  <c r="F48" i="2"/>
  <c r="I49" i="2"/>
  <c r="G49" i="2"/>
  <c r="J49" i="2"/>
  <c r="H49" i="2"/>
  <c r="F49" i="2"/>
  <c r="I50" i="2"/>
  <c r="G50" i="2"/>
  <c r="J50" i="2"/>
  <c r="H50" i="2"/>
  <c r="F50" i="2"/>
  <c r="I51" i="2"/>
  <c r="G51" i="2"/>
  <c r="J51" i="2"/>
  <c r="H51" i="2"/>
  <c r="F51" i="2"/>
  <c r="I52" i="2"/>
  <c r="G52" i="2"/>
  <c r="J52" i="2"/>
  <c r="H52" i="2"/>
  <c r="F52" i="2"/>
  <c r="I53" i="2"/>
  <c r="G53" i="2"/>
  <c r="J53" i="2"/>
  <c r="H53" i="2"/>
  <c r="F53" i="2"/>
  <c r="I54" i="2"/>
  <c r="G54" i="2"/>
  <c r="J54" i="2"/>
  <c r="H54" i="2"/>
  <c r="F54" i="2"/>
  <c r="I55" i="2"/>
  <c r="G55" i="2"/>
  <c r="J55" i="2"/>
  <c r="H55" i="2"/>
  <c r="F55" i="2"/>
  <c r="I56" i="2"/>
  <c r="G56" i="2"/>
  <c r="J56" i="2"/>
  <c r="H56" i="2"/>
  <c r="F56" i="2"/>
  <c r="I57" i="2"/>
  <c r="G57" i="2"/>
  <c r="J57" i="2"/>
  <c r="H57" i="2"/>
  <c r="F57" i="2"/>
  <c r="I58" i="2"/>
  <c r="G58" i="2"/>
  <c r="J58" i="2"/>
  <c r="H58" i="2"/>
  <c r="F58" i="2"/>
  <c r="I59" i="2"/>
  <c r="G59" i="2"/>
  <c r="J59" i="2"/>
  <c r="H59" i="2"/>
  <c r="F59" i="2"/>
  <c r="I60" i="2"/>
  <c r="G60" i="2"/>
  <c r="J60" i="2"/>
  <c r="H60" i="2"/>
  <c r="F60" i="2"/>
  <c r="I61" i="2"/>
  <c r="G61" i="2"/>
  <c r="J61" i="2"/>
  <c r="H61" i="2"/>
  <c r="F61" i="2"/>
  <c r="I62" i="2"/>
  <c r="G62" i="2"/>
  <c r="J62" i="2"/>
  <c r="H62" i="2"/>
  <c r="F62" i="2"/>
  <c r="I63" i="2"/>
  <c r="G63" i="2"/>
  <c r="J63" i="2"/>
  <c r="H63" i="2"/>
  <c r="F63" i="2"/>
  <c r="I64" i="2"/>
  <c r="G64" i="2"/>
  <c r="J64" i="2"/>
  <c r="H64" i="2"/>
  <c r="F64" i="2"/>
  <c r="I65" i="2"/>
  <c r="G65" i="2"/>
  <c r="J65" i="2"/>
  <c r="H65" i="2"/>
  <c r="F65" i="2"/>
  <c r="I66" i="2"/>
  <c r="G66" i="2"/>
  <c r="J66" i="2"/>
  <c r="H66" i="2"/>
  <c r="F66" i="2"/>
  <c r="I67" i="2"/>
  <c r="G67" i="2"/>
  <c r="J67" i="2"/>
  <c r="H67" i="2"/>
  <c r="F67" i="2"/>
  <c r="I68" i="2"/>
  <c r="G68" i="2"/>
  <c r="J68" i="2"/>
  <c r="H68" i="2"/>
  <c r="F68" i="2"/>
  <c r="I69" i="2"/>
  <c r="G69" i="2"/>
  <c r="J69" i="2"/>
  <c r="H69" i="2"/>
  <c r="F69" i="2"/>
  <c r="I70" i="2"/>
  <c r="G70" i="2"/>
  <c r="J70" i="2"/>
  <c r="H70" i="2"/>
  <c r="F70" i="2"/>
  <c r="I71" i="2"/>
  <c r="G71" i="2"/>
  <c r="J71" i="2"/>
  <c r="H71" i="2"/>
  <c r="F71" i="2"/>
  <c r="I72" i="2"/>
  <c r="G72" i="2"/>
  <c r="J72" i="2"/>
  <c r="H72" i="2"/>
  <c r="F72" i="2"/>
  <c r="I73" i="2"/>
  <c r="G73" i="2"/>
  <c r="J73" i="2"/>
  <c r="H73" i="2"/>
  <c r="F73" i="2"/>
  <c r="I74" i="2"/>
  <c r="G74" i="2"/>
  <c r="J74" i="2"/>
  <c r="H74" i="2"/>
  <c r="F74" i="2"/>
  <c r="I75" i="2"/>
  <c r="G75" i="2"/>
  <c r="J75" i="2"/>
  <c r="H75" i="2"/>
  <c r="F75" i="2"/>
  <c r="I76" i="2"/>
  <c r="G76" i="2"/>
  <c r="J76" i="2"/>
  <c r="H76" i="2"/>
  <c r="F76" i="2"/>
  <c r="I77" i="2"/>
  <c r="G77" i="2"/>
  <c r="J77" i="2"/>
  <c r="H77" i="2"/>
  <c r="F77" i="2"/>
  <c r="I78" i="2"/>
  <c r="G78" i="2"/>
  <c r="J78" i="2"/>
  <c r="H78" i="2"/>
  <c r="F78" i="2"/>
  <c r="I79" i="2"/>
  <c r="G79" i="2"/>
  <c r="J79" i="2"/>
  <c r="H79" i="2"/>
  <c r="F79" i="2"/>
  <c r="I80" i="2"/>
  <c r="G80" i="2"/>
  <c r="J80" i="2"/>
  <c r="H80" i="2"/>
  <c r="F80" i="2"/>
  <c r="I81" i="2"/>
  <c r="G81" i="2"/>
  <c r="J81" i="2"/>
  <c r="H81" i="2"/>
  <c r="F81" i="2"/>
  <c r="I82" i="2"/>
  <c r="G82" i="2"/>
  <c r="J82" i="2"/>
  <c r="H82" i="2"/>
  <c r="F82" i="2"/>
  <c r="I83" i="2"/>
  <c r="G83" i="2"/>
  <c r="J83" i="2"/>
  <c r="H83" i="2"/>
  <c r="F83" i="2"/>
  <c r="I84" i="2"/>
  <c r="G84" i="2"/>
  <c r="J84" i="2"/>
  <c r="H84" i="2"/>
  <c r="F84" i="2"/>
  <c r="I85" i="2"/>
  <c r="G85" i="2"/>
  <c r="J85" i="2"/>
  <c r="H85" i="2"/>
  <c r="F85" i="2"/>
  <c r="I86" i="2"/>
  <c r="G86" i="2"/>
  <c r="J86" i="2"/>
  <c r="H86" i="2"/>
  <c r="F86" i="2"/>
  <c r="I87" i="2"/>
  <c r="G87" i="2"/>
  <c r="J87" i="2"/>
  <c r="H87" i="2"/>
  <c r="F87" i="2"/>
  <c r="I88" i="2"/>
  <c r="G88" i="2"/>
  <c r="J88" i="2"/>
  <c r="H88" i="2"/>
  <c r="F88" i="2"/>
  <c r="I89" i="2"/>
  <c r="G89" i="2"/>
  <c r="J89" i="2"/>
  <c r="H89" i="2"/>
  <c r="F89" i="2"/>
  <c r="I90" i="2"/>
  <c r="G90" i="2"/>
  <c r="J90" i="2"/>
  <c r="H90" i="2"/>
  <c r="F90" i="2"/>
  <c r="I91" i="2"/>
  <c r="G91" i="2"/>
  <c r="J91" i="2"/>
  <c r="H91" i="2"/>
  <c r="F91" i="2"/>
  <c r="I92" i="2"/>
  <c r="G92" i="2"/>
  <c r="J92" i="2"/>
  <c r="H92" i="2"/>
  <c r="F92" i="2"/>
  <c r="I93" i="2"/>
  <c r="G93" i="2"/>
  <c r="J93" i="2"/>
  <c r="H93" i="2"/>
  <c r="F93" i="2"/>
  <c r="I94" i="2"/>
  <c r="G94" i="2"/>
  <c r="J94" i="2"/>
  <c r="H94" i="2"/>
  <c r="F94" i="2"/>
  <c r="I95" i="2"/>
  <c r="G95" i="2"/>
  <c r="J95" i="2"/>
  <c r="H95" i="2"/>
  <c r="F95" i="2"/>
  <c r="I96" i="2"/>
  <c r="G96" i="2"/>
  <c r="J96" i="2"/>
  <c r="H96" i="2"/>
  <c r="F96" i="2"/>
  <c r="I97" i="2"/>
  <c r="G97" i="2"/>
  <c r="J97" i="2"/>
  <c r="H97" i="2"/>
  <c r="F97" i="2"/>
  <c r="I98" i="2"/>
  <c r="G98" i="2"/>
  <c r="J98" i="2"/>
  <c r="H98" i="2"/>
  <c r="F98" i="2"/>
  <c r="I99" i="2"/>
  <c r="G99" i="2"/>
  <c r="J99" i="2"/>
  <c r="H99" i="2"/>
  <c r="F99" i="2"/>
  <c r="I100" i="2"/>
  <c r="G100" i="2"/>
  <c r="J100" i="2"/>
  <c r="H100" i="2"/>
  <c r="F100" i="2"/>
  <c r="I101" i="2"/>
  <c r="G101" i="2"/>
  <c r="J101" i="2"/>
  <c r="H101" i="2"/>
  <c r="F101" i="2"/>
  <c r="I102" i="2"/>
  <c r="G102" i="2"/>
  <c r="J102" i="2"/>
  <c r="H102" i="2"/>
  <c r="F102" i="2"/>
  <c r="I103" i="2"/>
  <c r="G103" i="2"/>
  <c r="J103" i="2"/>
  <c r="H103" i="2"/>
  <c r="F103" i="2"/>
  <c r="I104" i="2"/>
  <c r="G104" i="2"/>
  <c r="J104" i="2"/>
  <c r="H104" i="2"/>
  <c r="F104" i="2"/>
  <c r="I105" i="2"/>
  <c r="G105" i="2"/>
  <c r="J105" i="2"/>
  <c r="H105" i="2"/>
  <c r="F105" i="2"/>
  <c r="I106" i="2"/>
  <c r="G106" i="2"/>
  <c r="J106" i="2"/>
  <c r="H106" i="2"/>
  <c r="F106" i="2"/>
  <c r="I107" i="2"/>
  <c r="G107" i="2"/>
  <c r="J107" i="2"/>
  <c r="H107" i="2"/>
  <c r="F107" i="2"/>
  <c r="I108" i="2"/>
  <c r="G108" i="2"/>
  <c r="J108" i="2"/>
  <c r="H108" i="2"/>
  <c r="F108" i="2"/>
  <c r="I109" i="2"/>
  <c r="G109" i="2"/>
  <c r="J109" i="2"/>
  <c r="H109" i="2"/>
  <c r="F109" i="2"/>
  <c r="I110" i="2"/>
  <c r="G110" i="2"/>
  <c r="J110" i="2"/>
  <c r="H110" i="2"/>
  <c r="F110" i="2"/>
  <c r="I111" i="2"/>
  <c r="G111" i="2"/>
  <c r="J111" i="2"/>
  <c r="H111" i="2"/>
  <c r="F111" i="2"/>
  <c r="I112" i="2"/>
  <c r="G112" i="2"/>
  <c r="J112" i="2"/>
  <c r="H112" i="2"/>
  <c r="F112" i="2"/>
  <c r="I113" i="2"/>
  <c r="G113" i="2"/>
  <c r="J113" i="2"/>
  <c r="H113" i="2"/>
  <c r="F113" i="2"/>
  <c r="I114" i="2"/>
  <c r="G114" i="2"/>
  <c r="J114" i="2"/>
  <c r="H114" i="2"/>
  <c r="F114" i="2"/>
  <c r="I115" i="2"/>
  <c r="G115" i="2"/>
  <c r="J115" i="2"/>
  <c r="H115" i="2"/>
  <c r="F115" i="2"/>
  <c r="I116" i="2"/>
  <c r="G116" i="2"/>
  <c r="J116" i="2"/>
  <c r="H116" i="2"/>
  <c r="F116" i="2"/>
  <c r="I117" i="2"/>
  <c r="G117" i="2"/>
  <c r="J117" i="2"/>
  <c r="H117" i="2"/>
  <c r="F117" i="2"/>
  <c r="I118" i="2"/>
  <c r="G118" i="2"/>
  <c r="J118" i="2"/>
  <c r="H118" i="2"/>
  <c r="F118" i="2"/>
  <c r="I119" i="2"/>
  <c r="G119" i="2"/>
  <c r="J119" i="2"/>
  <c r="H119" i="2"/>
  <c r="F119" i="2"/>
  <c r="I120" i="2"/>
  <c r="G120" i="2"/>
  <c r="J120" i="2"/>
  <c r="H120" i="2"/>
  <c r="F120" i="2"/>
  <c r="I121" i="2"/>
  <c r="G121" i="2"/>
  <c r="J121" i="2"/>
  <c r="H121" i="2"/>
  <c r="F121" i="2"/>
  <c r="I122" i="2"/>
  <c r="G122" i="2"/>
  <c r="J122" i="2"/>
  <c r="H122" i="2"/>
  <c r="F122" i="2"/>
  <c r="I123" i="2"/>
  <c r="G123" i="2"/>
  <c r="J123" i="2"/>
  <c r="H123" i="2"/>
  <c r="F123" i="2"/>
  <c r="I124" i="2"/>
  <c r="G124" i="2"/>
  <c r="J124" i="2"/>
  <c r="H124" i="2"/>
  <c r="F124" i="2"/>
  <c r="I125" i="2"/>
  <c r="G125" i="2"/>
  <c r="J125" i="2"/>
  <c r="H125" i="2"/>
  <c r="F125" i="2"/>
  <c r="I126" i="2"/>
  <c r="G126" i="2"/>
  <c r="J126" i="2"/>
  <c r="H126" i="2"/>
  <c r="F126" i="2"/>
  <c r="I127" i="2"/>
  <c r="G127" i="2"/>
  <c r="J127" i="2"/>
  <c r="H127" i="2"/>
  <c r="F127" i="2"/>
  <c r="I128" i="2"/>
  <c r="G128" i="2"/>
  <c r="J128" i="2"/>
  <c r="H128" i="2"/>
  <c r="F128" i="2"/>
  <c r="I129" i="2"/>
  <c r="G129" i="2"/>
  <c r="J129" i="2"/>
  <c r="H129" i="2"/>
  <c r="F129" i="2"/>
  <c r="I130" i="2"/>
  <c r="G130" i="2"/>
  <c r="J130" i="2"/>
  <c r="H130" i="2"/>
  <c r="F130" i="2"/>
  <c r="I131" i="2"/>
  <c r="G131" i="2"/>
  <c r="J131" i="2"/>
  <c r="H131" i="2"/>
  <c r="F131" i="2"/>
  <c r="I132" i="2"/>
  <c r="G132" i="2"/>
  <c r="J132" i="2"/>
  <c r="H132" i="2"/>
  <c r="F132" i="2"/>
  <c r="I133" i="2"/>
  <c r="G133" i="2"/>
  <c r="J133" i="2"/>
  <c r="H133" i="2"/>
  <c r="F133" i="2"/>
  <c r="I134" i="2"/>
  <c r="G134" i="2"/>
  <c r="J134" i="2"/>
  <c r="H134" i="2"/>
  <c r="F134" i="2"/>
  <c r="I135" i="2"/>
  <c r="G135" i="2"/>
  <c r="J135" i="2"/>
  <c r="H135" i="2"/>
  <c r="F135" i="2"/>
  <c r="I136" i="2"/>
  <c r="G136" i="2"/>
  <c r="J136" i="2"/>
  <c r="H136" i="2"/>
  <c r="F136" i="2"/>
  <c r="I137" i="2"/>
  <c r="G137" i="2"/>
  <c r="J137" i="2"/>
  <c r="H137" i="2"/>
  <c r="F137" i="2"/>
  <c r="I138" i="2"/>
  <c r="G138" i="2"/>
  <c r="J138" i="2"/>
  <c r="H138" i="2"/>
  <c r="F138" i="2"/>
  <c r="I139" i="2"/>
  <c r="G139" i="2"/>
  <c r="J139" i="2"/>
  <c r="H139" i="2"/>
  <c r="F139" i="2"/>
  <c r="I140" i="2"/>
  <c r="G140" i="2"/>
  <c r="J140" i="2"/>
  <c r="H140" i="2"/>
  <c r="F140" i="2"/>
  <c r="I141" i="2"/>
  <c r="G141" i="2"/>
  <c r="J141" i="2"/>
  <c r="H141" i="2"/>
  <c r="F141" i="2"/>
  <c r="I142" i="2"/>
  <c r="G142" i="2"/>
  <c r="J142" i="2"/>
  <c r="H142" i="2"/>
  <c r="F142" i="2"/>
  <c r="I143" i="2"/>
  <c r="G143" i="2"/>
  <c r="J143" i="2"/>
  <c r="H143" i="2"/>
  <c r="F143" i="2"/>
  <c r="I144" i="2"/>
  <c r="G144" i="2"/>
  <c r="J144" i="2"/>
  <c r="H144" i="2"/>
  <c r="F144" i="2"/>
  <c r="I145" i="2"/>
  <c r="G145" i="2"/>
  <c r="J145" i="2"/>
  <c r="H145" i="2"/>
  <c r="F145" i="2"/>
  <c r="I146" i="2"/>
  <c r="G146" i="2"/>
  <c r="J146" i="2"/>
  <c r="H146" i="2"/>
  <c r="F146" i="2"/>
  <c r="I147" i="2"/>
  <c r="G147" i="2"/>
  <c r="J147" i="2"/>
  <c r="H147" i="2"/>
  <c r="F147" i="2"/>
  <c r="I148" i="2"/>
  <c r="G148" i="2"/>
  <c r="J148" i="2"/>
  <c r="H148" i="2"/>
  <c r="F148" i="2"/>
  <c r="I149" i="2"/>
  <c r="G149" i="2"/>
  <c r="J149" i="2"/>
  <c r="H149" i="2"/>
  <c r="F149" i="2"/>
  <c r="I150" i="2"/>
  <c r="G150" i="2"/>
  <c r="J150" i="2"/>
  <c r="H150" i="2"/>
  <c r="F150" i="2"/>
  <c r="I151" i="2"/>
  <c r="G151" i="2"/>
  <c r="J151" i="2"/>
  <c r="H151" i="2"/>
  <c r="F151" i="2"/>
  <c r="I152" i="2"/>
  <c r="G152" i="2"/>
  <c r="J152" i="2"/>
  <c r="H152" i="2"/>
  <c r="F152" i="2"/>
  <c r="I153" i="2"/>
  <c r="G153" i="2"/>
  <c r="J153" i="2"/>
  <c r="H153" i="2"/>
  <c r="F153" i="2"/>
  <c r="I154" i="2"/>
  <c r="G154" i="2"/>
  <c r="J154" i="2"/>
  <c r="H154" i="2"/>
  <c r="F154" i="2"/>
  <c r="I155" i="2"/>
  <c r="G155" i="2"/>
  <c r="J155" i="2"/>
  <c r="H155" i="2"/>
  <c r="F155" i="2"/>
  <c r="I156" i="2"/>
  <c r="G156" i="2"/>
  <c r="J156" i="2"/>
  <c r="H156" i="2"/>
  <c r="F156" i="2"/>
  <c r="I157" i="2"/>
  <c r="G157" i="2"/>
  <c r="J157" i="2"/>
  <c r="H157" i="2"/>
  <c r="F157" i="2"/>
  <c r="I158" i="2"/>
  <c r="G158" i="2"/>
  <c r="J158" i="2"/>
  <c r="H158" i="2"/>
  <c r="F158" i="2"/>
  <c r="I159" i="2"/>
  <c r="G159" i="2"/>
  <c r="J159" i="2"/>
  <c r="H159" i="2"/>
  <c r="F159" i="2"/>
  <c r="I160" i="2"/>
  <c r="G160" i="2"/>
  <c r="J160" i="2"/>
  <c r="H160" i="2"/>
  <c r="F160" i="2"/>
  <c r="I161" i="2"/>
  <c r="G161" i="2"/>
  <c r="J161" i="2"/>
  <c r="H161" i="2"/>
  <c r="F161" i="2"/>
  <c r="I162" i="2"/>
  <c r="G162" i="2"/>
  <c r="J162" i="2"/>
  <c r="H162" i="2"/>
  <c r="F162" i="2"/>
  <c r="I163" i="2"/>
  <c r="G163" i="2"/>
  <c r="J163" i="2"/>
  <c r="H163" i="2"/>
  <c r="F163" i="2"/>
  <c r="I164" i="2"/>
  <c r="G164" i="2"/>
  <c r="J164" i="2"/>
  <c r="H164" i="2"/>
  <c r="F164" i="2"/>
  <c r="I165" i="2"/>
  <c r="G165" i="2"/>
  <c r="J165" i="2"/>
  <c r="H165" i="2"/>
  <c r="F165" i="2"/>
  <c r="I166" i="2"/>
  <c r="G166" i="2"/>
  <c r="J166" i="2"/>
  <c r="H166" i="2"/>
  <c r="F166" i="2"/>
  <c r="I167" i="2"/>
  <c r="G167" i="2"/>
  <c r="J167" i="2"/>
  <c r="H167" i="2"/>
  <c r="F167" i="2"/>
  <c r="I168" i="2"/>
  <c r="G168" i="2"/>
  <c r="J168" i="2"/>
  <c r="H168" i="2"/>
  <c r="F168" i="2"/>
  <c r="I169" i="2"/>
  <c r="G169" i="2"/>
  <c r="J169" i="2"/>
  <c r="H169" i="2"/>
  <c r="F169" i="2"/>
  <c r="I170" i="2"/>
  <c r="G170" i="2"/>
  <c r="J170" i="2"/>
  <c r="H170" i="2"/>
  <c r="F170" i="2"/>
  <c r="I171" i="2"/>
  <c r="G171" i="2"/>
  <c r="J171" i="2"/>
  <c r="H171" i="2"/>
  <c r="F171" i="2"/>
  <c r="I172" i="2"/>
  <c r="G172" i="2"/>
  <c r="J172" i="2"/>
  <c r="H172" i="2"/>
  <c r="F172" i="2"/>
  <c r="I173" i="2"/>
  <c r="G173" i="2"/>
  <c r="J173" i="2"/>
  <c r="H173" i="2"/>
  <c r="F173" i="2"/>
  <c r="I174" i="2"/>
  <c r="G174" i="2"/>
  <c r="J174" i="2"/>
  <c r="H174" i="2"/>
  <c r="F174" i="2"/>
  <c r="I179" i="2"/>
  <c r="G175" i="2"/>
  <c r="J179" i="2"/>
  <c r="H175" i="2"/>
  <c r="F175" i="2"/>
  <c r="I175" i="2"/>
  <c r="J175" i="2"/>
  <c r="I180" i="2"/>
  <c r="G176" i="2"/>
  <c r="J180" i="2"/>
  <c r="H176" i="2"/>
  <c r="F176" i="2"/>
  <c r="I176" i="2"/>
  <c r="J176" i="2"/>
  <c r="G177" i="2"/>
  <c r="H177" i="2"/>
  <c r="F177" i="2"/>
  <c r="I177" i="2"/>
  <c r="J177" i="2"/>
  <c r="I182" i="2"/>
  <c r="G178" i="2"/>
  <c r="J182" i="2"/>
  <c r="H178" i="2"/>
  <c r="F178" i="2"/>
  <c r="I178" i="2"/>
  <c r="J178" i="2"/>
  <c r="I183" i="2"/>
  <c r="G179" i="2"/>
  <c r="J183" i="2"/>
  <c r="H179" i="2"/>
  <c r="F179" i="2"/>
  <c r="I184" i="2"/>
  <c r="G180" i="2"/>
  <c r="J184" i="2"/>
  <c r="H180" i="2"/>
  <c r="F180" i="2"/>
  <c r="G182" i="2"/>
  <c r="H182" i="2"/>
  <c r="F182" i="2"/>
  <c r="G183" i="2"/>
  <c r="H183" i="2"/>
  <c r="F183" i="2"/>
  <c r="G184" i="2"/>
  <c r="H184" i="2"/>
  <c r="F184" i="2"/>
  <c r="G185" i="2"/>
  <c r="H185" i="2"/>
  <c r="F185" i="2"/>
  <c r="I185" i="2"/>
  <c r="J185" i="2"/>
  <c r="F133" i="3" l="1"/>
  <c r="F89" i="3"/>
  <c r="F73" i="3"/>
  <c r="F57" i="3"/>
  <c r="F41" i="3"/>
  <c r="F128" i="3"/>
  <c r="F120" i="3"/>
  <c r="F112" i="3"/>
  <c r="F104" i="3"/>
  <c r="F96" i="3"/>
  <c r="F85" i="3"/>
  <c r="F80" i="3"/>
  <c r="F69" i="3"/>
  <c r="F64" i="3"/>
  <c r="F53" i="3"/>
  <c r="F48" i="3"/>
  <c r="F37" i="3"/>
  <c r="F32" i="3"/>
  <c r="F134" i="3"/>
  <c r="F130" i="3"/>
  <c r="F122" i="3"/>
  <c r="F114" i="3"/>
  <c r="F106" i="3"/>
  <c r="F98" i="3"/>
  <c r="F92" i="3"/>
  <c r="F81" i="3"/>
  <c r="F76" i="3"/>
  <c r="F65" i="3"/>
  <c r="F60" i="3"/>
  <c r="F49" i="3"/>
  <c r="F44" i="3"/>
  <c r="F33" i="3"/>
  <c r="F28" i="3"/>
  <c r="F25" i="3"/>
</calcChain>
</file>

<file path=xl/sharedStrings.xml><?xml version="1.0" encoding="utf-8"?>
<sst xmlns="http://schemas.openxmlformats.org/spreadsheetml/2006/main" count="904" uniqueCount="277">
  <si>
    <t xml:space="preserve">Časový plán etapy: </t>
  </si>
  <si>
    <t>1. Etapa Frýdek-Místek, 11.8.2016</t>
  </si>
  <si>
    <t>čas startu etapy</t>
  </si>
  <si>
    <t>hh:mm</t>
  </si>
  <si>
    <t>průměrné rychlosti (km/h)</t>
  </si>
  <si>
    <t>a</t>
  </si>
  <si>
    <t>b</t>
  </si>
  <si>
    <t>poznámka</t>
  </si>
  <si>
    <t>místo</t>
  </si>
  <si>
    <t>kilometr</t>
  </si>
  <si>
    <t>rozsah časů</t>
  </si>
  <si>
    <t>čas absolutní a</t>
  </si>
  <si>
    <t>čas absolutní b</t>
  </si>
  <si>
    <t>čas relativní a</t>
  </si>
  <si>
    <t>čas relativní b</t>
  </si>
  <si>
    <t>ITINERÁŘ</t>
  </si>
  <si>
    <t>(km)</t>
  </si>
  <si>
    <t>(hh:mm - hh:mm)</t>
  </si>
  <si>
    <t>(hh:mm)</t>
  </si>
  <si>
    <t>START</t>
  </si>
  <si>
    <t>OSTRÝ START</t>
  </si>
  <si>
    <t>Frýdek-Místek,                st. Bruzovská</t>
  </si>
  <si>
    <t>rovně</t>
  </si>
  <si>
    <t>st. Bruzovská</t>
  </si>
  <si>
    <t>Sedliště</t>
  </si>
  <si>
    <t>vpravo</t>
  </si>
  <si>
    <t xml:space="preserve">crossroad </t>
  </si>
  <si>
    <t>Bruzovice</t>
  </si>
  <si>
    <t>OBRÁTKA</t>
  </si>
  <si>
    <t>vlevo</t>
  </si>
  <si>
    <t>Frýdek-Místek</t>
  </si>
  <si>
    <t>FINISH</t>
  </si>
  <si>
    <t>2. Etapa Olomouc – Uničov, 12.8.2016</t>
  </si>
  <si>
    <t>slavnostní start</t>
  </si>
  <si>
    <t>ostrý start hh:mm</t>
  </si>
  <si>
    <t>Slavnostní start</t>
  </si>
  <si>
    <t xml:space="preserve">Olomouc, st. Jeremenkova </t>
  </si>
  <si>
    <t>roundabout</t>
  </si>
  <si>
    <t>st. Tovární</t>
  </si>
  <si>
    <t>st. Rolsberská</t>
  </si>
  <si>
    <t>st. Přerovská</t>
  </si>
  <si>
    <t>st. Týnecká</t>
  </si>
  <si>
    <t>st. Keplerova</t>
  </si>
  <si>
    <t>st. Dolní Novosadská</t>
  </si>
  <si>
    <t xml:space="preserve">Kožušany-Tážaly   </t>
  </si>
  <si>
    <t>Blatec</t>
  </si>
  <si>
    <t>Vrbátky</t>
  </si>
  <si>
    <t>Prostějov</t>
  </si>
  <si>
    <t>railway crossing</t>
  </si>
  <si>
    <t>Držovice</t>
  </si>
  <si>
    <t>Smržice</t>
  </si>
  <si>
    <r>
      <t>bridge</t>
    </r>
    <r>
      <rPr>
        <sz val="10"/>
        <color indexed="10"/>
        <rFont val="Arial"/>
        <family val="2"/>
        <charset val="238"/>
      </rPr>
      <t>!!!</t>
    </r>
    <r>
      <rPr>
        <sz val="10"/>
        <rFont val="Arial"/>
        <family val="2"/>
        <charset val="238"/>
      </rPr>
      <t xml:space="preserve"> (úzký)</t>
    </r>
  </si>
  <si>
    <t>Kaple</t>
  </si>
  <si>
    <t>SPRINT</t>
  </si>
  <si>
    <t>Chapel</t>
  </si>
  <si>
    <t>Slatinice-Lípy</t>
  </si>
  <si>
    <t xml:space="preserve">Slatinice </t>
  </si>
  <si>
    <r>
      <t>railway crossing</t>
    </r>
    <r>
      <rPr>
        <sz val="10"/>
        <color indexed="10"/>
        <rFont val="Arial"/>
        <family val="2"/>
        <charset val="238"/>
      </rPr>
      <t>!!!</t>
    </r>
  </si>
  <si>
    <t xml:space="preserve">Drahanovice </t>
  </si>
  <si>
    <t>Drahanovice - Ludéřov</t>
  </si>
  <si>
    <t>Laškov</t>
  </si>
  <si>
    <t>Laškov - Kandia</t>
  </si>
  <si>
    <t>Nová Dědina</t>
  </si>
  <si>
    <t>GPM</t>
  </si>
  <si>
    <t>437 m. n. m.</t>
  </si>
  <si>
    <t>Budětsko</t>
  </si>
  <si>
    <t>Konice</t>
  </si>
  <si>
    <r>
      <t>vlevo</t>
    </r>
    <r>
      <rPr>
        <sz val="10"/>
        <color indexed="10"/>
        <rFont val="Arial"/>
        <family val="2"/>
        <charset val="238"/>
      </rPr>
      <t>!!!</t>
    </r>
  </si>
  <si>
    <t>Štarnov</t>
  </si>
  <si>
    <t>Přemyslovice</t>
  </si>
  <si>
    <t>Hluchov</t>
  </si>
  <si>
    <r>
      <t>vpravo</t>
    </r>
    <r>
      <rPr>
        <sz val="10"/>
        <color indexed="10"/>
        <rFont val="Arial"/>
        <family val="2"/>
        <charset val="238"/>
      </rPr>
      <t>!!!</t>
    </r>
    <r>
      <rPr>
        <sz val="10"/>
        <rFont val="Arial"/>
        <family val="2"/>
        <charset val="238"/>
      </rPr>
      <t>(ostře)</t>
    </r>
  </si>
  <si>
    <t>Bělecký Mlýn</t>
  </si>
  <si>
    <t>Zdětín</t>
  </si>
  <si>
    <t>Ptení</t>
  </si>
  <si>
    <t>Ptenský Dvorek</t>
  </si>
  <si>
    <t xml:space="preserve">Suchdol </t>
  </si>
  <si>
    <t>480 m. n. m.</t>
  </si>
  <si>
    <t>Suchdol – Kostel</t>
  </si>
  <si>
    <t>Jednov</t>
  </si>
  <si>
    <t>Suchdol - Labutice</t>
  </si>
  <si>
    <t>Brodek u Konice</t>
  </si>
  <si>
    <t>BUFET</t>
  </si>
  <si>
    <t>BUFET END</t>
  </si>
  <si>
    <r>
      <t>podjezd</t>
    </r>
    <r>
      <rPr>
        <sz val="10"/>
        <color indexed="10"/>
        <rFont val="Arial"/>
        <family val="2"/>
        <charset val="238"/>
      </rPr>
      <t>!!!</t>
    </r>
  </si>
  <si>
    <t>Jesenec</t>
  </si>
  <si>
    <t>Dzbel</t>
  </si>
  <si>
    <t>Březinky</t>
  </si>
  <si>
    <t>Hartinkov</t>
  </si>
  <si>
    <t>587 m. n. m.</t>
  </si>
  <si>
    <t>Restaurace Prudký sjezd!!!</t>
  </si>
  <si>
    <t>Bouzov Doly</t>
  </si>
  <si>
    <t xml:space="preserve">Bouzov </t>
  </si>
  <si>
    <r>
      <t>vpravo</t>
    </r>
    <r>
      <rPr>
        <sz val="10"/>
        <color indexed="10"/>
        <rFont val="Arial"/>
        <family val="2"/>
        <charset val="238"/>
      </rPr>
      <t xml:space="preserve">!!! </t>
    </r>
    <r>
      <rPr>
        <sz val="10"/>
        <rFont val="Arial"/>
        <family val="2"/>
        <charset val="238"/>
      </rPr>
      <t>(ostře)</t>
    </r>
  </si>
  <si>
    <r>
      <t>vlevo</t>
    </r>
    <r>
      <rPr>
        <sz val="10"/>
        <color indexed="10"/>
        <rFont val="Arial"/>
        <family val="2"/>
        <charset val="238"/>
      </rPr>
      <t xml:space="preserve">!!! </t>
    </r>
    <r>
      <rPr>
        <sz val="10"/>
        <rFont val="Arial"/>
        <family val="2"/>
        <charset val="238"/>
      </rPr>
      <t>(ostře)</t>
    </r>
  </si>
  <si>
    <t>440 m. n. m.</t>
  </si>
  <si>
    <t>parkoviště</t>
  </si>
  <si>
    <t>Bouzov Hvozdečko</t>
  </si>
  <si>
    <t>Bouzov Kovářov</t>
  </si>
  <si>
    <t>Luká Střemeníčko</t>
  </si>
  <si>
    <t>Luká Javoříčko</t>
  </si>
  <si>
    <t>Luká Veselíčko</t>
  </si>
  <si>
    <t>Luká</t>
  </si>
  <si>
    <t>Luká Ješov</t>
  </si>
  <si>
    <t>Slavětín</t>
  </si>
  <si>
    <t>Litovel-Chudobín</t>
  </si>
  <si>
    <t>Litovel-Nasobůrky</t>
  </si>
  <si>
    <t>Litovel</t>
  </si>
  <si>
    <t>railway crossing!!!</t>
  </si>
  <si>
    <t>st. Palackého</t>
  </si>
  <si>
    <t>st. 1. Máje</t>
  </si>
  <si>
    <t>Náměstí Př. Otakara</t>
  </si>
  <si>
    <t>st. Masarykova</t>
  </si>
  <si>
    <t xml:space="preserve"> </t>
  </si>
  <si>
    <t>st. Vítězná</t>
  </si>
  <si>
    <t>st. Uničovská</t>
  </si>
  <si>
    <t>Červenka</t>
  </si>
  <si>
    <t>Střelice</t>
  </si>
  <si>
    <t>Uničov Benkov</t>
  </si>
  <si>
    <t>Medlov</t>
  </si>
  <si>
    <r>
      <t>vpravo</t>
    </r>
    <r>
      <rPr>
        <sz val="10"/>
        <color indexed="10"/>
        <rFont val="Arial"/>
        <family val="2"/>
        <charset val="238"/>
      </rPr>
      <t>!!!</t>
    </r>
  </si>
  <si>
    <t>Uničov</t>
  </si>
  <si>
    <t>st. Mohelnická</t>
  </si>
  <si>
    <t>1. ROUND</t>
  </si>
  <si>
    <t>st. Dukelská</t>
  </si>
  <si>
    <t>st. Litovelská</t>
  </si>
  <si>
    <t>2. ROUND</t>
  </si>
  <si>
    <t>3. ROUND</t>
  </si>
  <si>
    <t>vpravo!!!</t>
  </si>
  <si>
    <t>st. Družstevní</t>
  </si>
  <si>
    <t>st. Nádražní</t>
  </si>
  <si>
    <t>st. Náměstí Tyrše a Fügnera</t>
  </si>
  <si>
    <t>st. Smetanova</t>
  </si>
  <si>
    <t>3. Etapa Mohelnice - Šternberk, 13.8.2016</t>
  </si>
  <si>
    <t>Mohelnice                                       Náměstí Svobody</t>
  </si>
  <si>
    <t>Nám.Tyrše a Fugnera</t>
  </si>
  <si>
    <t>crossroad</t>
  </si>
  <si>
    <t>Podjezd</t>
  </si>
  <si>
    <t>bridge</t>
  </si>
  <si>
    <t>Třeština</t>
  </si>
  <si>
    <t>Dubicko</t>
  </si>
  <si>
    <t>Hrabová</t>
  </si>
  <si>
    <t>Vitošov</t>
  </si>
  <si>
    <t>Leština</t>
  </si>
  <si>
    <t xml:space="preserve">crossroad                       </t>
  </si>
  <si>
    <t>Lesnice</t>
  </si>
  <si>
    <t>Soudkov</t>
  </si>
  <si>
    <r>
      <t>railway crossing 2x</t>
    </r>
    <r>
      <rPr>
        <sz val="10"/>
        <color indexed="10"/>
        <rFont val="Arial"/>
        <family val="2"/>
        <charset val="238"/>
      </rPr>
      <t>!!</t>
    </r>
  </si>
  <si>
    <t>Bludov</t>
  </si>
  <si>
    <t>st. 8. Května</t>
  </si>
  <si>
    <t>st. Lázeňská</t>
  </si>
  <si>
    <t>Šumperk</t>
  </si>
  <si>
    <t>st. Zábřežská</t>
  </si>
  <si>
    <t>st. Jesenická</t>
  </si>
  <si>
    <t>st. Lidická</t>
  </si>
  <si>
    <t>st.Vítězná</t>
  </si>
  <si>
    <t>st. Bratrušovská</t>
  </si>
  <si>
    <t>Bratrušov</t>
  </si>
  <si>
    <t>600 m. n. m.</t>
  </si>
  <si>
    <t>Kopřivná</t>
  </si>
  <si>
    <t>Hanušovice</t>
  </si>
  <si>
    <t>st. Hlavní ulice</t>
  </si>
  <si>
    <t>Potůčník</t>
  </si>
  <si>
    <t>Jindřichov</t>
  </si>
  <si>
    <t>Nové Losiny</t>
  </si>
  <si>
    <t>Branná</t>
  </si>
  <si>
    <t>Ostružná</t>
  </si>
  <si>
    <t>Ramzová</t>
  </si>
  <si>
    <t>780 m. n. m.</t>
  </si>
  <si>
    <t>Hotel Neubauer (aut. Zastávka)</t>
  </si>
  <si>
    <t>Lipová Lázně</t>
  </si>
  <si>
    <t>lázně</t>
  </si>
  <si>
    <t>Jeseník</t>
  </si>
  <si>
    <t>st. Šumperská</t>
  </si>
  <si>
    <t>Bělá pod Pradědem – Adolfovice</t>
  </si>
  <si>
    <t>Bělá pod Pradědem – Domašov</t>
  </si>
  <si>
    <t>Bělá pod Pradědem – Bělá</t>
  </si>
  <si>
    <t>940 m. n. m.</t>
  </si>
  <si>
    <t>Vidly</t>
  </si>
  <si>
    <t>Vrbno pod Pradědem</t>
  </si>
  <si>
    <t>Ludvíkov</t>
  </si>
  <si>
    <t>Karlova Studánka</t>
  </si>
  <si>
    <t>860 m. n. m.</t>
  </si>
  <si>
    <t>Hvězda</t>
  </si>
  <si>
    <t>Malá Morávka</t>
  </si>
  <si>
    <t>Dolní Moravice</t>
  </si>
  <si>
    <t>Rýmařov</t>
  </si>
  <si>
    <t>st. Opavská</t>
  </si>
  <si>
    <t>st. Revoluční</t>
  </si>
  <si>
    <t>st. Třída Hrdinů</t>
  </si>
  <si>
    <t>Stránské</t>
  </si>
  <si>
    <t>Křížov</t>
  </si>
  <si>
    <t>Sovinec</t>
  </si>
  <si>
    <t>Paseka Sanatorium</t>
  </si>
  <si>
    <t>Sprint</t>
  </si>
  <si>
    <t>Paseka</t>
  </si>
  <si>
    <t>Komárov</t>
  </si>
  <si>
    <t>Krákořice</t>
  </si>
  <si>
    <t xml:space="preserve">Šternberk </t>
  </si>
  <si>
    <t>st. Rýmařovská</t>
  </si>
  <si>
    <t xml:space="preserve">rovně </t>
  </si>
  <si>
    <t xml:space="preserve">roundabout </t>
  </si>
  <si>
    <t>st. ČSA</t>
  </si>
  <si>
    <t>st. Čechova</t>
  </si>
  <si>
    <t>Hlavní Náměstí</t>
  </si>
  <si>
    <t>st. Radniční</t>
  </si>
  <si>
    <t>Horní Náměstí</t>
  </si>
  <si>
    <t>st. Na Valech</t>
  </si>
  <si>
    <t>620 m. n. m.</t>
  </si>
  <si>
    <t>Ecce Homo</t>
  </si>
  <si>
    <t>Lipina</t>
  </si>
  <si>
    <t xml:space="preserve">Šternberk, st. Jívavská </t>
  </si>
  <si>
    <t xml:space="preserve">st. Jívavská </t>
  </si>
  <si>
    <t>st. Olomoucká</t>
  </si>
  <si>
    <t>st. Krampolova</t>
  </si>
  <si>
    <t>4. Etapa Olomouc – Dolany, 14.8.2016</t>
  </si>
  <si>
    <t xml:space="preserve">Olomouc, Horní náměstí </t>
  </si>
  <si>
    <t>st. Opletalova</t>
  </si>
  <si>
    <t>st. Zámečnická</t>
  </si>
  <si>
    <t>st. Na střelnici</t>
  </si>
  <si>
    <t>st. Lazecká</t>
  </si>
  <si>
    <t xml:space="preserve">Chomoutov </t>
  </si>
  <si>
    <t>Restaurace</t>
  </si>
  <si>
    <t>Pňovice</t>
  </si>
  <si>
    <t>Strukov</t>
  </si>
  <si>
    <t>Želechovice</t>
  </si>
  <si>
    <t>Brníčko</t>
  </si>
  <si>
    <t>Újezd</t>
  </si>
  <si>
    <t>Újezd-Rybníček</t>
  </si>
  <si>
    <t>Mladějovice</t>
  </si>
  <si>
    <t>Babice</t>
  </si>
  <si>
    <t>Šternberk</t>
  </si>
  <si>
    <t xml:space="preserve">st. Věžní </t>
  </si>
  <si>
    <t>st. Jivavská</t>
  </si>
  <si>
    <t>Horní Loděnice</t>
  </si>
  <si>
    <t>Moravský Ber-Ondrášov</t>
  </si>
  <si>
    <t>Moravský Beroun</t>
  </si>
  <si>
    <t>Sedm Dvorů</t>
  </si>
  <si>
    <t>Hraničné Petrovice</t>
  </si>
  <si>
    <t>638 m. n. m.</t>
  </si>
  <si>
    <t>Jívová</t>
  </si>
  <si>
    <t>Bělkovice-Lašťany</t>
  </si>
  <si>
    <t>Dolany</t>
  </si>
  <si>
    <t>Nové Sady</t>
  </si>
  <si>
    <t>Véska</t>
  </si>
  <si>
    <t>4. ROUND</t>
  </si>
  <si>
    <t>5. ROUND</t>
  </si>
  <si>
    <t>6. ROUND</t>
  </si>
  <si>
    <t>7. ROUND</t>
  </si>
  <si>
    <t>8. ROUND</t>
  </si>
  <si>
    <t>9. ROUND</t>
  </si>
  <si>
    <t>Dolany Náves</t>
  </si>
  <si>
    <t>Rozpis etap CCT 2016</t>
  </si>
  <si>
    <t>Etapa</t>
  </si>
  <si>
    <t>Datum</t>
  </si>
  <si>
    <t>Start-místo</t>
  </si>
  <si>
    <t>Délka-km</t>
  </si>
  <si>
    <t>Start-čas</t>
  </si>
  <si>
    <t>Cíl-místo</t>
  </si>
  <si>
    <t>Cíl-čas</t>
  </si>
  <si>
    <t>Poznámka</t>
  </si>
  <si>
    <t>1.</t>
  </si>
  <si>
    <t>11.8.</t>
  </si>
  <si>
    <t>17:20 – 17:21</t>
  </si>
  <si>
    <t>Časovka teamů</t>
  </si>
  <si>
    <t>2.</t>
  </si>
  <si>
    <t>12.8.</t>
  </si>
  <si>
    <t>Olomouc</t>
  </si>
  <si>
    <t>17:52 – 18:19</t>
  </si>
  <si>
    <t xml:space="preserve">3. </t>
  </si>
  <si>
    <t>13.8.</t>
  </si>
  <si>
    <t>Mohelnice</t>
  </si>
  <si>
    <t>16:15 – 16:30</t>
  </si>
  <si>
    <t>4.</t>
  </si>
  <si>
    <t>14.8.</t>
  </si>
  <si>
    <t>14:44 – 14:55</t>
  </si>
  <si>
    <t>Celkem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</si>
</sst>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0.0"/>
    <numFmt numFmtId="166" formatCode="h:mm;@"/>
    <numFmt numFmtId="167" formatCode="hh:mm:ss"/>
    <numFmt numFmtId="168" formatCode="mmm\ dd"/>
  </numFmts>
  <fonts count="15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name val="Arial"/>
      <family val="2"/>
      <charset val="1"/>
    </font>
    <font>
      <sz val="20"/>
      <name val="Arial"/>
      <family val="2"/>
      <charset val="1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35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rgb="FF00FFCC"/>
        <bgColor indexed="35"/>
      </patternFill>
    </fill>
    <fill>
      <patternFill patternType="solid">
        <fgColor rgb="FF00FFFF"/>
        <bgColor indexed="35"/>
      </patternFill>
    </fill>
    <fill>
      <patternFill patternType="solid">
        <fgColor rgb="FF00FFFF"/>
        <bgColor indexed="26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41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164" fontId="0" fillId="0" borderId="0" xfId="0" applyNumberFormat="1"/>
    <xf numFmtId="0" fontId="0" fillId="0" borderId="4" xfId="0" applyFont="1" applyBorder="1"/>
    <xf numFmtId="0" fontId="0" fillId="0" borderId="5" xfId="0" applyFont="1" applyBorder="1"/>
    <xf numFmtId="164" fontId="0" fillId="3" borderId="6" xfId="0" applyNumberFormat="1" applyFill="1" applyBorder="1"/>
    <xf numFmtId="2" fontId="0" fillId="3" borderId="3" xfId="0" applyNumberFormat="1" applyFill="1" applyBorder="1"/>
    <xf numFmtId="0" fontId="0" fillId="0" borderId="0" xfId="0" applyFill="1" applyBorder="1"/>
    <xf numFmtId="0" fontId="0" fillId="0" borderId="7" xfId="0" applyFont="1" applyBorder="1"/>
    <xf numFmtId="0" fontId="0" fillId="0" borderId="8" xfId="0" applyFont="1" applyBorder="1"/>
    <xf numFmtId="2" fontId="0" fillId="3" borderId="9" xfId="0" applyNumberForma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horizontal="left" wrapText="1"/>
    </xf>
    <xf numFmtId="165" fontId="0" fillId="7" borderId="11" xfId="0" applyNumberForma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0" fillId="5" borderId="16" xfId="0" applyFill="1" applyBorder="1" applyAlignment="1"/>
    <xf numFmtId="0" fontId="5" fillId="7" borderId="11" xfId="0" applyFont="1" applyFill="1" applyBorder="1" applyAlignment="1">
      <alignment horizontal="left" vertical="center" wrapText="1"/>
    </xf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0" fontId="0" fillId="0" borderId="0" xfId="0" applyFont="1"/>
    <xf numFmtId="0" fontId="2" fillId="8" borderId="0" xfId="0" applyFont="1" applyFill="1"/>
    <xf numFmtId="0" fontId="0" fillId="8" borderId="0" xfId="0" applyFill="1"/>
    <xf numFmtId="164" fontId="0" fillId="0" borderId="3" xfId="0" applyNumberFormat="1" applyBorder="1"/>
    <xf numFmtId="0" fontId="3" fillId="4" borderId="12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 wrapText="1"/>
    </xf>
    <xf numFmtId="166" fontId="0" fillId="0" borderId="11" xfId="0" applyNumberFormat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 wrapText="1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7" borderId="11" xfId="0" applyFont="1" applyFill="1" applyBorder="1" applyAlignment="1">
      <alignment horizontal="left" vertical="center" wrapText="1"/>
    </xf>
    <xf numFmtId="165" fontId="0" fillId="7" borderId="12" xfId="0" applyNumberForma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65" fontId="0" fillId="7" borderId="15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vertical="center" wrapText="1"/>
    </xf>
    <xf numFmtId="165" fontId="0" fillId="7" borderId="14" xfId="0" applyNumberFormat="1" applyFill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7" borderId="12" xfId="0" applyFont="1" applyFill="1" applyBorder="1" applyAlignment="1">
      <alignment vertical="center" wrapText="1"/>
    </xf>
    <xf numFmtId="166" fontId="0" fillId="0" borderId="2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9" borderId="20" xfId="0" applyFont="1" applyFill="1" applyBorder="1" applyAlignment="1">
      <alignment vertical="center"/>
    </xf>
    <xf numFmtId="0" fontId="0" fillId="7" borderId="2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11" borderId="12" xfId="0" applyFont="1" applyFill="1" applyBorder="1" applyAlignment="1">
      <alignment horizontal="center"/>
    </xf>
    <xf numFmtId="0" fontId="0" fillId="0" borderId="22" xfId="0" applyFont="1" applyBorder="1" applyAlignment="1"/>
    <xf numFmtId="0" fontId="0" fillId="7" borderId="12" xfId="0" applyFont="1" applyFill="1" applyBorder="1" applyAlignment="1">
      <alignment wrapText="1"/>
    </xf>
    <xf numFmtId="0" fontId="0" fillId="10" borderId="20" xfId="0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10" borderId="12" xfId="0" applyFont="1" applyFill="1" applyBorder="1"/>
    <xf numFmtId="0" fontId="0" fillId="10" borderId="12" xfId="0" applyFont="1" applyFill="1" applyBorder="1" applyAlignment="1">
      <alignment horizontal="left"/>
    </xf>
    <xf numFmtId="0" fontId="3" fillId="10" borderId="0" xfId="0" applyFont="1" applyFill="1" applyBorder="1" applyAlignment="1">
      <alignment vertical="center"/>
    </xf>
    <xf numFmtId="0" fontId="0" fillId="10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22" xfId="0" applyFont="1" applyFill="1" applyBorder="1" applyAlignment="1"/>
    <xf numFmtId="0" fontId="0" fillId="7" borderId="22" xfId="0" applyFont="1" applyFill="1" applyBorder="1" applyAlignment="1"/>
    <xf numFmtId="0" fontId="0" fillId="7" borderId="21" xfId="0" applyFill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9" borderId="12" xfId="0" applyFont="1" applyFill="1" applyBorder="1" applyAlignment="1"/>
    <xf numFmtId="0" fontId="0" fillId="7" borderId="11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10" borderId="22" xfId="0" applyFont="1" applyFill="1" applyBorder="1" applyAlignment="1"/>
    <xf numFmtId="0" fontId="3" fillId="10" borderId="12" xfId="0" applyFont="1" applyFill="1" applyBorder="1" applyAlignment="1">
      <alignment horizontal="center"/>
    </xf>
    <xf numFmtId="0" fontId="0" fillId="10" borderId="12" xfId="0" applyFill="1" applyBorder="1" applyAlignment="1"/>
    <xf numFmtId="0" fontId="0" fillId="7" borderId="22" xfId="0" applyFont="1" applyFill="1" applyBorder="1" applyAlignment="1">
      <alignment wrapText="1"/>
    </xf>
    <xf numFmtId="0" fontId="0" fillId="0" borderId="11" xfId="0" applyFont="1" applyBorder="1" applyAlignment="1"/>
    <xf numFmtId="0" fontId="0" fillId="10" borderId="11" xfId="0" applyFont="1" applyFill="1" applyBorder="1" applyAlignment="1"/>
    <xf numFmtId="0" fontId="0" fillId="0" borderId="11" xfId="0" applyFill="1" applyBorder="1" applyAlignment="1"/>
    <xf numFmtId="0" fontId="0" fillId="7" borderId="17" xfId="0" applyFill="1" applyBorder="1" applyAlignment="1">
      <alignment horizontal="center"/>
    </xf>
    <xf numFmtId="0" fontId="0" fillId="7" borderId="10" xfId="0" applyFont="1" applyFill="1" applyBorder="1" applyAlignment="1">
      <alignment wrapText="1"/>
    </xf>
    <xf numFmtId="0" fontId="0" fillId="10" borderId="10" xfId="0" applyFont="1" applyFill="1" applyBorder="1" applyAlignment="1">
      <alignment horizontal="center"/>
    </xf>
    <xf numFmtId="0" fontId="0" fillId="10" borderId="12" xfId="0" applyFont="1" applyFill="1" applyBorder="1" applyAlignment="1"/>
    <xf numFmtId="0" fontId="0" fillId="10" borderId="16" xfId="0" applyFill="1" applyBorder="1" applyAlignment="1"/>
    <xf numFmtId="0" fontId="3" fillId="3" borderId="12" xfId="0" applyFont="1" applyFill="1" applyBorder="1" applyAlignment="1">
      <alignment horizontal="center"/>
    </xf>
    <xf numFmtId="0" fontId="0" fillId="3" borderId="2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6" xfId="0" applyBorder="1" applyAlignment="1"/>
    <xf numFmtId="0" fontId="0" fillId="3" borderId="11" xfId="0" applyFont="1" applyFill="1" applyBorder="1" applyAlignment="1"/>
    <xf numFmtId="0" fontId="0" fillId="7" borderId="21" xfId="0" applyFont="1" applyFill="1" applyBorder="1" applyAlignment="1">
      <alignment wrapText="1"/>
    </xf>
    <xf numFmtId="0" fontId="0" fillId="0" borderId="12" xfId="0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24" xfId="0" applyFont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0" fillId="12" borderId="0" xfId="0" applyFont="1" applyFill="1"/>
    <xf numFmtId="0" fontId="0" fillId="12" borderId="0" xfId="0" applyFill="1"/>
    <xf numFmtId="0" fontId="3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wrapText="1"/>
    </xf>
    <xf numFmtId="0" fontId="0" fillId="0" borderId="19" xfId="0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7" borderId="15" xfId="0" applyFont="1" applyFill="1" applyBorder="1" applyAlignment="1">
      <alignment vertical="center"/>
    </xf>
    <xf numFmtId="0" fontId="0" fillId="10" borderId="11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vertical="center"/>
    </xf>
    <xf numFmtId="16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10" borderId="1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7" borderId="11" xfId="0" applyFont="1" applyFill="1" applyBorder="1"/>
    <xf numFmtId="0" fontId="5" fillId="0" borderId="11" xfId="0" applyFont="1" applyBorder="1"/>
    <xf numFmtId="0" fontId="0" fillId="9" borderId="11" xfId="0" applyFont="1" applyFill="1" applyBorder="1" applyAlignment="1">
      <alignment vertical="center"/>
    </xf>
    <xf numFmtId="0" fontId="0" fillId="10" borderId="15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ont="1" applyBorder="1"/>
    <xf numFmtId="0" fontId="0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left" vertical="center" wrapText="1"/>
    </xf>
    <xf numFmtId="165" fontId="0" fillId="7" borderId="17" xfId="0" applyNumberFormat="1" applyFill="1" applyBorder="1" applyAlignment="1">
      <alignment horizontal="center" vertical="center"/>
    </xf>
    <xf numFmtId="0" fontId="0" fillId="0" borderId="12" xfId="0" applyFont="1" applyBorder="1"/>
    <xf numFmtId="0" fontId="0" fillId="9" borderId="15" xfId="0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0" fillId="13" borderId="12" xfId="0" applyFont="1" applyFill="1" applyBorder="1"/>
    <xf numFmtId="0" fontId="0" fillId="13" borderId="12" xfId="0" applyFont="1" applyFill="1" applyBorder="1" applyAlignment="1">
      <alignment horizontal="center"/>
    </xf>
    <xf numFmtId="0" fontId="0" fillId="0" borderId="11" xfId="0" applyFont="1" applyFill="1" applyBorder="1"/>
    <xf numFmtId="0" fontId="0" fillId="10" borderId="11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0" fillId="10" borderId="11" xfId="0" applyFont="1" applyFill="1" applyBorder="1" applyAlignment="1">
      <alignment horizontal="left" wrapText="1"/>
    </xf>
    <xf numFmtId="0" fontId="5" fillId="0" borderId="11" xfId="0" applyFont="1" applyFill="1" applyBorder="1"/>
    <xf numFmtId="0" fontId="0" fillId="7" borderId="12" xfId="0" applyFont="1" applyFill="1" applyBorder="1" applyAlignment="1">
      <alignment horizontal="left" wrapText="1"/>
    </xf>
    <xf numFmtId="0" fontId="0" fillId="10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5" borderId="12" xfId="0" applyFill="1" applyBorder="1"/>
    <xf numFmtId="0" fontId="3" fillId="4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9" borderId="1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7" borderId="19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center" vertical="center"/>
    </xf>
    <xf numFmtId="0" fontId="0" fillId="9" borderId="18" xfId="0" applyFill="1" applyBorder="1" applyAlignment="1">
      <alignment horizontal="left" vertical="center"/>
    </xf>
    <xf numFmtId="167" fontId="0" fillId="0" borderId="12" xfId="0" applyNumberForma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7" borderId="14" xfId="0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0" fillId="0" borderId="19" xfId="0" applyFont="1" applyFill="1" applyBorder="1"/>
    <xf numFmtId="0" fontId="0" fillId="0" borderId="12" xfId="0" applyFont="1" applyFill="1" applyBorder="1" applyAlignment="1">
      <alignment horizontal="left"/>
    </xf>
    <xf numFmtId="166" fontId="0" fillId="0" borderId="15" xfId="0" applyNumberFormat="1" applyBorder="1" applyAlignment="1">
      <alignment horizontal="center" vertical="center"/>
    </xf>
    <xf numFmtId="0" fontId="0" fillId="0" borderId="10" xfId="0" applyBorder="1"/>
    <xf numFmtId="0" fontId="0" fillId="7" borderId="15" xfId="0" applyFont="1" applyFill="1" applyBorder="1" applyAlignment="1">
      <alignment horizontal="left" wrapText="1"/>
    </xf>
    <xf numFmtId="0" fontId="0" fillId="3" borderId="12" xfId="0" applyFont="1" applyFill="1" applyBorder="1"/>
    <xf numFmtId="0" fontId="0" fillId="7" borderId="11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166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1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3" fillId="0" borderId="12" xfId="0" applyFont="1" applyBorder="1"/>
    <xf numFmtId="168" fontId="13" fillId="0" borderId="12" xfId="0" applyNumberFormat="1" applyFont="1" applyBorder="1" applyAlignment="1">
      <alignment horizontal="center"/>
    </xf>
    <xf numFmtId="0" fontId="13" fillId="0" borderId="12" xfId="0" applyFont="1" applyFill="1" applyBorder="1"/>
    <xf numFmtId="0" fontId="13" fillId="0" borderId="12" xfId="0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14" fillId="0" borderId="12" xfId="0" applyFont="1" applyBorder="1"/>
    <xf numFmtId="166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/>
    <xf numFmtId="0" fontId="13" fillId="0" borderId="12" xfId="0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0" borderId="0" xfId="0" applyFont="1"/>
    <xf numFmtId="0" fontId="2" fillId="0" borderId="0" xfId="0" applyFont="1" applyFill="1" applyBorder="1" applyAlignment="1">
      <alignment horizontal="center"/>
    </xf>
    <xf numFmtId="0" fontId="0" fillId="14" borderId="12" xfId="0" applyFill="1" applyBorder="1"/>
    <xf numFmtId="0" fontId="3" fillId="0" borderId="17" xfId="0" applyFont="1" applyFill="1" applyBorder="1"/>
    <xf numFmtId="0" fontId="0" fillId="0" borderId="14" xfId="0" applyFont="1" applyBorder="1"/>
    <xf numFmtId="167" fontId="0" fillId="0" borderId="17" xfId="0" applyNumberForma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/>
    <xf numFmtId="0" fontId="0" fillId="15" borderId="11" xfId="0" applyFont="1" applyFill="1" applyBorder="1"/>
    <xf numFmtId="0" fontId="0" fillId="16" borderId="12" xfId="0" applyFill="1" applyBorder="1" applyAlignment="1">
      <alignment horizontal="center"/>
    </xf>
    <xf numFmtId="0" fontId="0" fillId="16" borderId="14" xfId="0" applyFont="1" applyFill="1" applyBorder="1" applyAlignment="1">
      <alignment horizontal="left" wrapText="1"/>
    </xf>
    <xf numFmtId="0" fontId="0" fillId="16" borderId="11" xfId="0" applyFont="1" applyFill="1" applyBorder="1"/>
    <xf numFmtId="0" fontId="0" fillId="16" borderId="11" xfId="0" applyFont="1" applyFill="1" applyBorder="1" applyAlignment="1">
      <alignment horizontal="left" wrapText="1"/>
    </xf>
    <xf numFmtId="0" fontId="0" fillId="16" borderId="12" xfId="0" applyFont="1" applyFill="1" applyBorder="1" applyAlignment="1">
      <alignment horizontal="left" wrapText="1"/>
    </xf>
    <xf numFmtId="165" fontId="0" fillId="16" borderId="11" xfId="0" applyNumberFormat="1" applyFill="1" applyBorder="1" applyAlignment="1">
      <alignment horizontal="center" vertical="center"/>
    </xf>
    <xf numFmtId="0" fontId="0" fillId="17" borderId="12" xfId="0" applyFill="1" applyBorder="1" applyAlignment="1">
      <alignment horizontal="center"/>
    </xf>
    <xf numFmtId="0" fontId="0" fillId="18" borderId="11" xfId="0" applyFont="1" applyFill="1" applyBorder="1"/>
    <xf numFmtId="0" fontId="5" fillId="16" borderId="12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165" fontId="0" fillId="16" borderId="14" xfId="0" applyNumberFormat="1" applyFill="1" applyBorder="1" applyAlignment="1">
      <alignment horizontal="center" vertical="center"/>
    </xf>
    <xf numFmtId="0" fontId="0" fillId="19" borderId="26" xfId="0" applyFont="1" applyFill="1" applyBorder="1"/>
    <xf numFmtId="0" fontId="0" fillId="19" borderId="26" xfId="0" applyFill="1" applyBorder="1" applyAlignment="1">
      <alignment horizontal="center"/>
    </xf>
    <xf numFmtId="0" fontId="0" fillId="16" borderId="2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DC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8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G24" sqref="G24"/>
    </sheetView>
  </sheetViews>
  <sheetFormatPr defaultRowHeight="12.75" x14ac:dyDescent="0.2"/>
  <cols>
    <col min="1" max="1" width="8.7109375" customWidth="1"/>
    <col min="2" max="2" width="12.140625" customWidth="1"/>
    <col min="3" max="3" width="23.85546875" customWidth="1"/>
    <col min="4" max="4" width="8" customWidth="1"/>
    <col min="5" max="5" width="8.140625" customWidth="1"/>
    <col min="6" max="6" width="16.140625" customWidth="1"/>
    <col min="7" max="7" width="14.140625" customWidth="1"/>
    <col min="8" max="8" width="14.42578125" customWidth="1"/>
    <col min="9" max="9" width="14.28515625" customWidth="1"/>
    <col min="10" max="10" width="13" customWidth="1"/>
    <col min="11" max="11" width="12.140625" customWidth="1"/>
    <col min="12" max="12" width="9.7109375" customWidth="1"/>
    <col min="14" max="14" width="11.42578125" customWidth="1"/>
    <col min="17" max="17" width="12.7109375" customWidth="1"/>
  </cols>
  <sheetData>
    <row r="1" spans="1:17" ht="18" x14ac:dyDescent="0.25">
      <c r="A1" s="1" t="s">
        <v>0</v>
      </c>
      <c r="B1" s="1"/>
    </row>
    <row r="2" spans="1:17" x14ac:dyDescent="0.2">
      <c r="G2" s="2"/>
    </row>
    <row r="3" spans="1:17" ht="18" x14ac:dyDescent="0.25">
      <c r="A3" s="3" t="s">
        <v>1</v>
      </c>
      <c r="B3" s="3"/>
      <c r="C3" s="4"/>
      <c r="F3" s="2"/>
      <c r="J3" s="5"/>
    </row>
    <row r="5" spans="1:17" x14ac:dyDescent="0.2">
      <c r="A5" s="6" t="s">
        <v>2</v>
      </c>
      <c r="B5" s="7"/>
      <c r="C5" s="8"/>
      <c r="N5" s="9"/>
    </row>
    <row r="6" spans="1:17" x14ac:dyDescent="0.2">
      <c r="A6" s="10" t="s">
        <v>3</v>
      </c>
      <c r="B6" s="11"/>
      <c r="C6" s="12">
        <v>0.70833333333333326</v>
      </c>
      <c r="N6" s="9"/>
    </row>
    <row r="7" spans="1:17" x14ac:dyDescent="0.2">
      <c r="N7" s="9"/>
    </row>
    <row r="8" spans="1:17" x14ac:dyDescent="0.2">
      <c r="A8" s="6" t="s">
        <v>4</v>
      </c>
      <c r="B8" s="7"/>
      <c r="C8" s="8"/>
      <c r="N8" s="9"/>
    </row>
    <row r="9" spans="1:17" x14ac:dyDescent="0.2">
      <c r="A9" s="6" t="s">
        <v>5</v>
      </c>
      <c r="B9" s="7"/>
      <c r="C9" s="13">
        <v>50</v>
      </c>
      <c r="D9" s="9"/>
      <c r="E9" s="9"/>
      <c r="F9" s="9"/>
      <c r="G9" s="9"/>
      <c r="P9" s="14"/>
      <c r="Q9" s="14"/>
    </row>
    <row r="10" spans="1:17" x14ac:dyDescent="0.2">
      <c r="A10" s="15" t="s">
        <v>6</v>
      </c>
      <c r="B10" s="16"/>
      <c r="C10" s="17">
        <v>48</v>
      </c>
      <c r="D10" s="9"/>
      <c r="E10" s="9"/>
      <c r="F10" s="9"/>
      <c r="G10" s="9"/>
    </row>
    <row r="11" spans="1:17" x14ac:dyDescent="0.2">
      <c r="D11" s="9"/>
      <c r="E11" s="9"/>
      <c r="F11" s="9"/>
      <c r="G11" s="9"/>
    </row>
    <row r="12" spans="1:17" x14ac:dyDescent="0.2">
      <c r="A12" s="18"/>
      <c r="B12" s="18" t="s">
        <v>7</v>
      </c>
      <c r="C12" s="19" t="s">
        <v>8</v>
      </c>
      <c r="D12" s="20" t="s">
        <v>9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14</v>
      </c>
    </row>
    <row r="13" spans="1:17" x14ac:dyDescent="0.2">
      <c r="A13" s="21"/>
      <c r="B13" s="22"/>
      <c r="C13" s="23" t="s">
        <v>15</v>
      </c>
      <c r="D13" s="20" t="s">
        <v>16</v>
      </c>
      <c r="E13" s="20" t="s">
        <v>16</v>
      </c>
      <c r="F13" s="20" t="s">
        <v>17</v>
      </c>
      <c r="G13" s="20" t="s">
        <v>18</v>
      </c>
      <c r="H13" s="20" t="s">
        <v>18</v>
      </c>
      <c r="I13" s="20" t="s">
        <v>18</v>
      </c>
      <c r="J13" s="20" t="s">
        <v>18</v>
      </c>
    </row>
    <row r="14" spans="1:17" ht="26.1" customHeight="1" x14ac:dyDescent="0.2">
      <c r="A14" s="24" t="s">
        <v>19</v>
      </c>
      <c r="B14" s="25" t="s">
        <v>20</v>
      </c>
      <c r="C14" s="26" t="s">
        <v>21</v>
      </c>
      <c r="D14" s="27">
        <v>0</v>
      </c>
      <c r="E14" s="28"/>
      <c r="F14" s="29">
        <f>C6</f>
        <v>0.70833333333333326</v>
      </c>
      <c r="G14" s="29">
        <f t="shared" ref="G14:G24" si="0">$C$6+I14</f>
        <v>0.70833333333333326</v>
      </c>
      <c r="H14" s="29">
        <f t="shared" ref="H14:H24" si="1">$C$6+J14</f>
        <v>0.70833333333333326</v>
      </c>
      <c r="I14" s="30" t="str">
        <f t="shared" ref="I14:I24" si="2">TEXT(D14/$C$9/24,"h:mm")</f>
        <v>0:00</v>
      </c>
      <c r="J14" s="30" t="str">
        <f t="shared" ref="J14:J24" si="3">TEXT(D14/$C$10/24,"h:mm")</f>
        <v>0:00</v>
      </c>
    </row>
    <row r="15" spans="1:17" x14ac:dyDescent="0.2">
      <c r="A15" s="31"/>
      <c r="B15" s="32" t="s">
        <v>22</v>
      </c>
      <c r="C15" s="26" t="s">
        <v>23</v>
      </c>
      <c r="D15" s="27">
        <v>0.8</v>
      </c>
      <c r="E15" s="28"/>
      <c r="F15" s="29" t="str">
        <f t="shared" ref="F15:F24" si="4">TEXT(G15,"h:mm")&amp;" - "&amp;TEXT(H15,"h:mm")</f>
        <v>17:00 - 17:01</v>
      </c>
      <c r="G15" s="29">
        <f t="shared" si="0"/>
        <v>0.70833333333333326</v>
      </c>
      <c r="H15" s="29">
        <f t="shared" si="1"/>
        <v>0.7090277777777777</v>
      </c>
      <c r="I15" s="30" t="str">
        <f t="shared" si="2"/>
        <v>0:00</v>
      </c>
      <c r="J15" s="30" t="str">
        <f t="shared" si="3"/>
        <v>0:01</v>
      </c>
    </row>
    <row r="16" spans="1:17" x14ac:dyDescent="0.2">
      <c r="A16" s="31"/>
      <c r="B16" s="32" t="s">
        <v>22</v>
      </c>
      <c r="C16" s="26" t="s">
        <v>24</v>
      </c>
      <c r="D16" s="27">
        <v>3.4</v>
      </c>
      <c r="E16" s="28"/>
      <c r="F16" s="29" t="str">
        <f t="shared" si="4"/>
        <v>17:04 - 17:04</v>
      </c>
      <c r="G16" s="29">
        <f t="shared" si="0"/>
        <v>0.71111111111111103</v>
      </c>
      <c r="H16" s="29">
        <f t="shared" si="1"/>
        <v>0.71111111111111103</v>
      </c>
      <c r="I16" s="30" t="str">
        <f t="shared" si="2"/>
        <v>0:04</v>
      </c>
      <c r="J16" s="30" t="str">
        <f t="shared" si="3"/>
        <v>0:04</v>
      </c>
    </row>
    <row r="17" spans="1:10" x14ac:dyDescent="0.2">
      <c r="A17" s="31"/>
      <c r="B17" s="33" t="s">
        <v>25</v>
      </c>
      <c r="C17" s="34" t="s">
        <v>26</v>
      </c>
      <c r="D17" s="27">
        <v>4.5</v>
      </c>
      <c r="E17" s="28"/>
      <c r="F17" s="29" t="str">
        <f t="shared" si="4"/>
        <v>17:05 - 17:05</v>
      </c>
      <c r="G17" s="29">
        <f t="shared" si="0"/>
        <v>0.71180555555555547</v>
      </c>
      <c r="H17" s="29">
        <f t="shared" si="1"/>
        <v>0.71180555555555547</v>
      </c>
      <c r="I17" s="30" t="str">
        <f t="shared" si="2"/>
        <v>0:05</v>
      </c>
      <c r="J17" s="30" t="str">
        <f t="shared" si="3"/>
        <v>0:05</v>
      </c>
    </row>
    <row r="18" spans="1:10" x14ac:dyDescent="0.2">
      <c r="A18" s="31"/>
      <c r="B18" s="32"/>
      <c r="C18" s="34" t="s">
        <v>27</v>
      </c>
      <c r="D18" s="27">
        <v>5.5</v>
      </c>
      <c r="E18" s="28"/>
      <c r="F18" s="29" t="str">
        <f t="shared" si="4"/>
        <v>17:06 - 17:06</v>
      </c>
      <c r="G18" s="29">
        <f t="shared" si="0"/>
        <v>0.71249999999999991</v>
      </c>
      <c r="H18" s="29">
        <f t="shared" si="1"/>
        <v>0.71249999999999991</v>
      </c>
      <c r="I18" s="30" t="str">
        <f t="shared" si="2"/>
        <v>0:06</v>
      </c>
      <c r="J18" s="30" t="str">
        <f t="shared" si="3"/>
        <v>0:06</v>
      </c>
    </row>
    <row r="19" spans="1:10" x14ac:dyDescent="0.2">
      <c r="A19" s="30"/>
      <c r="B19" s="35"/>
      <c r="C19" s="36" t="s">
        <v>28</v>
      </c>
      <c r="D19" s="37">
        <v>8.6999999999999993</v>
      </c>
      <c r="E19" s="37"/>
      <c r="F19" s="29" t="str">
        <f t="shared" si="4"/>
        <v>17:10 - 17:10</v>
      </c>
      <c r="G19" s="29">
        <f t="shared" si="0"/>
        <v>0.71527777777777768</v>
      </c>
      <c r="H19" s="29">
        <f t="shared" si="1"/>
        <v>0.71527777777777768</v>
      </c>
      <c r="I19" s="30" t="str">
        <f t="shared" si="2"/>
        <v>0:10</v>
      </c>
      <c r="J19" s="30" t="str">
        <f t="shared" si="3"/>
        <v>0:10</v>
      </c>
    </row>
    <row r="20" spans="1:10" x14ac:dyDescent="0.2">
      <c r="A20" s="30"/>
      <c r="B20" s="32"/>
      <c r="C20" s="34" t="s">
        <v>27</v>
      </c>
      <c r="D20" s="37">
        <v>9.1999999999999993</v>
      </c>
      <c r="E20" s="37"/>
      <c r="F20" s="29" t="str">
        <f t="shared" si="4"/>
        <v>17:11 - 17:11</v>
      </c>
      <c r="G20" s="29">
        <f t="shared" si="0"/>
        <v>0.71597222222222212</v>
      </c>
      <c r="H20" s="29">
        <f t="shared" si="1"/>
        <v>0.71597222222222212</v>
      </c>
      <c r="I20" s="30" t="str">
        <f t="shared" si="2"/>
        <v>0:11</v>
      </c>
      <c r="J20" s="30" t="str">
        <f t="shared" si="3"/>
        <v>0:11</v>
      </c>
    </row>
    <row r="21" spans="1:10" x14ac:dyDescent="0.2">
      <c r="A21" s="30"/>
      <c r="B21" s="35" t="s">
        <v>22</v>
      </c>
      <c r="C21" s="26" t="s">
        <v>24</v>
      </c>
      <c r="D21" s="37">
        <v>12.2</v>
      </c>
      <c r="E21" s="37"/>
      <c r="F21" s="29" t="str">
        <f t="shared" si="4"/>
        <v>17:14 - 17:15</v>
      </c>
      <c r="G21" s="29">
        <f t="shared" si="0"/>
        <v>0.71805555555555545</v>
      </c>
      <c r="H21" s="29">
        <f t="shared" si="1"/>
        <v>0.71874999999999989</v>
      </c>
      <c r="I21" s="30" t="str">
        <f t="shared" si="2"/>
        <v>0:14</v>
      </c>
      <c r="J21" s="30" t="str">
        <f t="shared" si="3"/>
        <v>0:15</v>
      </c>
    </row>
    <row r="22" spans="1:10" x14ac:dyDescent="0.2">
      <c r="A22" s="30"/>
      <c r="B22" s="32" t="s">
        <v>29</v>
      </c>
      <c r="C22" s="34" t="s">
        <v>26</v>
      </c>
      <c r="D22" s="37">
        <v>13.3</v>
      </c>
      <c r="E22" s="37"/>
      <c r="F22" s="29" t="str">
        <f t="shared" si="4"/>
        <v>17:15 - 17:16</v>
      </c>
      <c r="G22" s="29">
        <f t="shared" si="0"/>
        <v>0.71874999999999989</v>
      </c>
      <c r="H22" s="29">
        <f t="shared" si="1"/>
        <v>0.71944444444444433</v>
      </c>
      <c r="I22" s="30" t="str">
        <f t="shared" si="2"/>
        <v>0:15</v>
      </c>
      <c r="J22" s="30" t="str">
        <f t="shared" si="3"/>
        <v>0:16</v>
      </c>
    </row>
    <row r="23" spans="1:10" x14ac:dyDescent="0.2">
      <c r="A23" s="30"/>
      <c r="B23" s="32" t="s">
        <v>22</v>
      </c>
      <c r="C23" s="34" t="s">
        <v>30</v>
      </c>
      <c r="D23" s="37">
        <v>15.7</v>
      </c>
      <c r="E23" s="37"/>
      <c r="F23" s="29" t="str">
        <f t="shared" si="4"/>
        <v>17:18 - 17:19</v>
      </c>
      <c r="G23" s="29">
        <f t="shared" si="0"/>
        <v>0.72083333333333321</v>
      </c>
      <c r="H23" s="29">
        <f t="shared" si="1"/>
        <v>0.72152777777777766</v>
      </c>
      <c r="I23" s="30" t="str">
        <f t="shared" si="2"/>
        <v>0:18</v>
      </c>
      <c r="J23" s="30" t="str">
        <f t="shared" si="3"/>
        <v>0:19</v>
      </c>
    </row>
    <row r="24" spans="1:10" ht="25.35" customHeight="1" x14ac:dyDescent="0.2">
      <c r="A24" s="38" t="s">
        <v>31</v>
      </c>
      <c r="B24" s="39"/>
      <c r="C24" s="40" t="s">
        <v>21</v>
      </c>
      <c r="D24" s="37">
        <v>17.3</v>
      </c>
      <c r="E24" s="27"/>
      <c r="F24" s="41" t="str">
        <f t="shared" si="4"/>
        <v>17:20 - 17:21</v>
      </c>
      <c r="G24" s="41">
        <f t="shared" si="0"/>
        <v>0.7222222222222221</v>
      </c>
      <c r="H24" s="41">
        <f t="shared" si="1"/>
        <v>0.72291666666666654</v>
      </c>
      <c r="I24" s="42" t="str">
        <f t="shared" si="2"/>
        <v>0:20</v>
      </c>
      <c r="J24" s="42" t="str">
        <f t="shared" si="3"/>
        <v>0:21</v>
      </c>
    </row>
    <row r="26" spans="1:10" x14ac:dyDescent="0.2">
      <c r="A26" s="43"/>
      <c r="C26" s="43"/>
    </row>
    <row r="27" spans="1:10" ht="22.5" customHeight="1" x14ac:dyDescent="0.2"/>
    <row r="29" spans="1:10" x14ac:dyDescent="0.2">
      <c r="C29" s="44"/>
    </row>
    <row r="35" spans="2:2" x14ac:dyDescent="0.2">
      <c r="B35" s="43"/>
    </row>
  </sheetData>
  <sheetProtection selectLockedCells="1" selectUnlockedCells="1"/>
  <pageMargins left="0.51180555555555551" right="0.51180555555555551" top="0.81666666666666665" bottom="0.81666666666666665" header="0.55138888888888893" footer="0.55138888888888893"/>
  <pageSetup paperSize="9" scale="67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A119" workbookViewId="0">
      <selection activeCell="F178" sqref="F178"/>
    </sheetView>
  </sheetViews>
  <sheetFormatPr defaultRowHeight="12.75" x14ac:dyDescent="0.2"/>
  <cols>
    <col min="1" max="1" width="11.140625" customWidth="1"/>
    <col min="2" max="2" width="15.7109375" customWidth="1"/>
    <col min="3" max="3" width="26.7109375" customWidth="1"/>
    <col min="4" max="4" width="8.140625" customWidth="1"/>
    <col min="5" max="5" width="8" customWidth="1"/>
    <col min="6" max="6" width="16.42578125" customWidth="1"/>
    <col min="7" max="7" width="14.5703125" customWidth="1"/>
    <col min="8" max="8" width="14.42578125" customWidth="1"/>
    <col min="9" max="9" width="14.140625" customWidth="1"/>
    <col min="10" max="10" width="13.140625" customWidth="1"/>
    <col min="11" max="11" width="12.140625" customWidth="1"/>
    <col min="12" max="12" width="9.7109375" customWidth="1"/>
    <col min="14" max="14" width="11.42578125" customWidth="1"/>
    <col min="17" max="17" width="12.7109375" customWidth="1"/>
  </cols>
  <sheetData>
    <row r="1" spans="1:17" ht="18" x14ac:dyDescent="0.25">
      <c r="A1" s="1" t="s">
        <v>0</v>
      </c>
      <c r="B1" s="1"/>
    </row>
    <row r="3" spans="1:17" ht="18" x14ac:dyDescent="0.25">
      <c r="A3" s="45" t="s">
        <v>32</v>
      </c>
      <c r="B3" s="45"/>
      <c r="C3" s="46"/>
      <c r="D3" s="46"/>
      <c r="E3" s="46"/>
      <c r="J3" s="5"/>
    </row>
    <row r="5" spans="1:17" x14ac:dyDescent="0.2">
      <c r="A5" s="6" t="s">
        <v>2</v>
      </c>
      <c r="B5" s="7"/>
      <c r="C5" s="8"/>
      <c r="N5" s="9"/>
    </row>
    <row r="6" spans="1:17" x14ac:dyDescent="0.2">
      <c r="A6" s="6" t="s">
        <v>33</v>
      </c>
      <c r="B6" s="7"/>
      <c r="C6" s="47">
        <v>0.5625</v>
      </c>
      <c r="N6" s="9"/>
    </row>
    <row r="7" spans="1:17" x14ac:dyDescent="0.2">
      <c r="A7" s="10" t="s">
        <v>34</v>
      </c>
      <c r="B7" s="11"/>
      <c r="C7" s="12">
        <v>0.56944444444444442</v>
      </c>
      <c r="N7" s="9"/>
    </row>
    <row r="8" spans="1:17" x14ac:dyDescent="0.2">
      <c r="N8" s="9"/>
    </row>
    <row r="9" spans="1:17" x14ac:dyDescent="0.2">
      <c r="A9" s="6" t="s">
        <v>4</v>
      </c>
      <c r="B9" s="7"/>
      <c r="C9" s="8"/>
      <c r="N9" s="9"/>
    </row>
    <row r="10" spans="1:17" x14ac:dyDescent="0.2">
      <c r="A10" s="6" t="s">
        <v>5</v>
      </c>
      <c r="B10" s="7"/>
      <c r="C10" s="13">
        <v>42</v>
      </c>
      <c r="D10" s="9"/>
      <c r="E10" s="9"/>
      <c r="F10" s="9"/>
      <c r="G10" s="9"/>
      <c r="P10" s="14"/>
      <c r="Q10" s="14"/>
    </row>
    <row r="11" spans="1:17" x14ac:dyDescent="0.2">
      <c r="A11" s="15" t="s">
        <v>6</v>
      </c>
      <c r="B11" s="16"/>
      <c r="C11" s="17">
        <v>38</v>
      </c>
      <c r="D11" s="9"/>
      <c r="E11" s="9"/>
      <c r="F11" s="9"/>
      <c r="G11" s="9"/>
    </row>
    <row r="12" spans="1:17" x14ac:dyDescent="0.2">
      <c r="D12" s="9"/>
      <c r="E12" s="9"/>
      <c r="F12" s="9"/>
      <c r="G12" s="9"/>
    </row>
    <row r="13" spans="1:17" x14ac:dyDescent="0.2">
      <c r="A13" s="20"/>
      <c r="B13" s="19" t="s">
        <v>7</v>
      </c>
      <c r="C13" s="19" t="s">
        <v>8</v>
      </c>
      <c r="D13" s="20" t="s">
        <v>9</v>
      </c>
      <c r="E13" s="20" t="s">
        <v>9</v>
      </c>
      <c r="F13" s="20" t="s">
        <v>10</v>
      </c>
      <c r="G13" s="20" t="s">
        <v>11</v>
      </c>
      <c r="H13" s="20" t="s">
        <v>12</v>
      </c>
      <c r="I13" s="20" t="s">
        <v>13</v>
      </c>
      <c r="J13" s="20" t="s">
        <v>14</v>
      </c>
    </row>
    <row r="14" spans="1:17" x14ac:dyDescent="0.2">
      <c r="A14" s="48"/>
      <c r="B14" s="49"/>
      <c r="C14" s="49" t="s">
        <v>15</v>
      </c>
      <c r="D14" s="50" t="s">
        <v>16</v>
      </c>
      <c r="E14" s="50" t="s">
        <v>16</v>
      </c>
      <c r="F14" s="20" t="s">
        <v>17</v>
      </c>
      <c r="G14" s="20" t="s">
        <v>18</v>
      </c>
      <c r="H14" s="20" t="s">
        <v>18</v>
      </c>
      <c r="I14" s="20" t="s">
        <v>18</v>
      </c>
      <c r="J14" s="50" t="s">
        <v>18</v>
      </c>
    </row>
    <row r="15" spans="1:17" ht="21" customHeight="1" x14ac:dyDescent="0.2">
      <c r="A15" s="38" t="s">
        <v>19</v>
      </c>
      <c r="B15" s="51" t="s">
        <v>35</v>
      </c>
      <c r="C15" s="52" t="s">
        <v>36</v>
      </c>
      <c r="D15" s="27"/>
      <c r="E15" s="27"/>
      <c r="F15" s="53">
        <v>0.5625</v>
      </c>
      <c r="H15" s="54">
        <v>0.5625</v>
      </c>
      <c r="I15" s="55">
        <v>0.5625</v>
      </c>
      <c r="J15" s="54">
        <v>0.5625</v>
      </c>
    </row>
    <row r="16" spans="1:17" ht="12.75" customHeight="1" x14ac:dyDescent="0.2">
      <c r="A16" s="56"/>
      <c r="B16" s="57" t="s">
        <v>22</v>
      </c>
      <c r="C16" s="52" t="s">
        <v>37</v>
      </c>
      <c r="D16" s="27"/>
      <c r="E16" s="27"/>
      <c r="F16" s="53"/>
      <c r="G16" s="54"/>
      <c r="H16" s="54"/>
      <c r="I16" s="55"/>
      <c r="J16" s="54"/>
    </row>
    <row r="17" spans="1:10" ht="15" customHeight="1" x14ac:dyDescent="0.2">
      <c r="A17" s="56"/>
      <c r="B17" s="57" t="s">
        <v>29</v>
      </c>
      <c r="C17" s="52" t="s">
        <v>38</v>
      </c>
      <c r="D17" s="27"/>
      <c r="E17" s="27"/>
      <c r="F17" s="53"/>
      <c r="G17" s="54"/>
      <c r="H17" s="54"/>
      <c r="I17" s="55"/>
      <c r="J17" s="54"/>
    </row>
    <row r="18" spans="1:10" ht="15" customHeight="1" x14ac:dyDescent="0.2">
      <c r="A18" s="56"/>
      <c r="B18" s="57" t="s">
        <v>25</v>
      </c>
      <c r="C18" s="52" t="s">
        <v>39</v>
      </c>
      <c r="D18" s="27"/>
      <c r="E18" s="27"/>
      <c r="F18" s="53"/>
      <c r="G18" s="54"/>
      <c r="H18" s="54"/>
      <c r="I18" s="55"/>
      <c r="J18" s="54"/>
    </row>
    <row r="19" spans="1:10" ht="15" customHeight="1" x14ac:dyDescent="0.2">
      <c r="A19" s="58"/>
      <c r="B19" s="59" t="s">
        <v>22</v>
      </c>
      <c r="C19" s="60" t="s">
        <v>40</v>
      </c>
      <c r="D19" s="27"/>
      <c r="E19" s="27"/>
      <c r="F19" s="53"/>
      <c r="G19" s="54"/>
      <c r="H19" s="54"/>
      <c r="I19" s="55"/>
      <c r="J19" s="54"/>
    </row>
    <row r="20" spans="1:10" ht="15" customHeight="1" x14ac:dyDescent="0.2">
      <c r="A20" s="58"/>
      <c r="B20" s="59" t="s">
        <v>22</v>
      </c>
      <c r="C20" s="60" t="s">
        <v>41</v>
      </c>
      <c r="D20" s="27"/>
      <c r="E20" s="27"/>
      <c r="F20" s="53"/>
      <c r="G20" s="54"/>
      <c r="H20" s="54"/>
      <c r="I20" s="55"/>
      <c r="J20" s="54"/>
    </row>
    <row r="21" spans="1:10" ht="15" customHeight="1" x14ac:dyDescent="0.2">
      <c r="A21" s="58"/>
      <c r="B21" s="59" t="s">
        <v>25</v>
      </c>
      <c r="C21" s="52" t="s">
        <v>37</v>
      </c>
      <c r="D21" s="27"/>
      <c r="E21" s="27"/>
      <c r="F21" s="53"/>
      <c r="G21" s="54"/>
      <c r="H21" s="54"/>
      <c r="I21" s="55"/>
      <c r="J21" s="54"/>
    </row>
    <row r="22" spans="1:10" ht="15" customHeight="1" x14ac:dyDescent="0.2">
      <c r="A22" s="58"/>
      <c r="B22" s="59"/>
      <c r="C22" s="52" t="s">
        <v>42</v>
      </c>
      <c r="D22" s="27"/>
      <c r="E22" s="27"/>
      <c r="F22" s="53"/>
      <c r="G22" s="54"/>
      <c r="H22" s="54"/>
      <c r="I22" s="55"/>
      <c r="J22" s="54"/>
    </row>
    <row r="23" spans="1:10" ht="15" customHeight="1" x14ac:dyDescent="0.2">
      <c r="A23" s="31"/>
      <c r="B23" s="57" t="s">
        <v>29</v>
      </c>
      <c r="C23" s="52" t="s">
        <v>43</v>
      </c>
      <c r="D23" s="27">
        <v>6.7</v>
      </c>
      <c r="E23" s="27"/>
      <c r="F23" s="53"/>
      <c r="G23" s="54"/>
      <c r="H23" s="54"/>
      <c r="I23" s="55"/>
      <c r="J23" s="54"/>
    </row>
    <row r="24" spans="1:10" s="5" customFormat="1" x14ac:dyDescent="0.2">
      <c r="A24" s="61"/>
      <c r="B24" s="62" t="s">
        <v>20</v>
      </c>
      <c r="C24" s="63" t="s">
        <v>43</v>
      </c>
      <c r="D24" s="64">
        <v>0</v>
      </c>
      <c r="E24" s="65">
        <v>177</v>
      </c>
      <c r="F24" s="53" t="str">
        <f t="shared" ref="F24:F55" si="0">TEXT(G24,"h:mm")&amp;" - "&amp;TEXT(H24,"h:mm")</f>
        <v>13:40 - 13:40</v>
      </c>
      <c r="G24" s="29">
        <f t="shared" ref="G24:G55" si="1">$C$7+I24</f>
        <v>0.56944444444444442</v>
      </c>
      <c r="H24" s="29">
        <f t="shared" ref="H24:H55" si="2">$C$7+J24</f>
        <v>0.56944444444444442</v>
      </c>
      <c r="I24" s="66" t="str">
        <f t="shared" ref="I24:I55" si="3">TEXT(D24/$C$10/24,"h:mm")</f>
        <v>0:00</v>
      </c>
      <c r="J24" s="67" t="str">
        <f t="shared" ref="J24:J55" si="4">TEXT(D24/$C$11/24,"h:mm")</f>
        <v>0:00</v>
      </c>
    </row>
    <row r="25" spans="1:10" x14ac:dyDescent="0.2">
      <c r="A25" s="68"/>
      <c r="B25" s="69" t="s">
        <v>22</v>
      </c>
      <c r="C25" s="34" t="s">
        <v>44</v>
      </c>
      <c r="D25" s="65">
        <v>2.2999999999999998</v>
      </c>
      <c r="E25" s="64">
        <v>174.7</v>
      </c>
      <c r="F25" s="53" t="str">
        <f t="shared" si="0"/>
        <v>13:43 - 13:43</v>
      </c>
      <c r="G25" s="29">
        <f t="shared" si="1"/>
        <v>0.57152777777777775</v>
      </c>
      <c r="H25" s="29">
        <f t="shared" si="2"/>
        <v>0.57152777777777775</v>
      </c>
      <c r="I25" s="66" t="str">
        <f t="shared" si="3"/>
        <v>0:03</v>
      </c>
      <c r="J25" s="67" t="str">
        <f t="shared" si="4"/>
        <v>0:03</v>
      </c>
    </row>
    <row r="26" spans="1:10" x14ac:dyDescent="0.2">
      <c r="A26" s="68"/>
      <c r="B26" s="69" t="s">
        <v>25</v>
      </c>
      <c r="C26" s="34" t="s">
        <v>26</v>
      </c>
      <c r="D26" s="65">
        <v>3.6</v>
      </c>
      <c r="E26" s="64">
        <v>173.4</v>
      </c>
      <c r="F26" s="53" t="str">
        <f t="shared" si="0"/>
        <v>13:45 - 13:45</v>
      </c>
      <c r="G26" s="29">
        <f t="shared" si="1"/>
        <v>0.57291666666666663</v>
      </c>
      <c r="H26" s="29">
        <f t="shared" si="2"/>
        <v>0.57291666666666663</v>
      </c>
      <c r="I26" s="66" t="str">
        <f t="shared" si="3"/>
        <v>0:05</v>
      </c>
      <c r="J26" s="67" t="str">
        <f t="shared" si="4"/>
        <v>0:05</v>
      </c>
    </row>
    <row r="27" spans="1:10" x14ac:dyDescent="0.2">
      <c r="A27" s="68"/>
      <c r="B27" s="69" t="s">
        <v>25</v>
      </c>
      <c r="C27" s="34" t="s">
        <v>26</v>
      </c>
      <c r="D27" s="65">
        <v>3.7</v>
      </c>
      <c r="E27" s="64">
        <v>173.3</v>
      </c>
      <c r="F27" s="53" t="str">
        <f t="shared" si="0"/>
        <v>13:45 - 13:45</v>
      </c>
      <c r="G27" s="29">
        <f t="shared" si="1"/>
        <v>0.57291666666666663</v>
      </c>
      <c r="H27" s="29">
        <f t="shared" si="2"/>
        <v>0.57291666666666663</v>
      </c>
      <c r="I27" s="66" t="str">
        <f t="shared" si="3"/>
        <v>0:05</v>
      </c>
      <c r="J27" s="67" t="str">
        <f t="shared" si="4"/>
        <v>0:05</v>
      </c>
    </row>
    <row r="28" spans="1:10" x14ac:dyDescent="0.2">
      <c r="A28" s="67"/>
      <c r="B28" s="70"/>
      <c r="C28" s="71" t="s">
        <v>45</v>
      </c>
      <c r="D28" s="72">
        <v>4.3</v>
      </c>
      <c r="E28" s="64">
        <v>172.7</v>
      </c>
      <c r="F28" s="53" t="str">
        <f t="shared" si="0"/>
        <v>13:46 - 13:46</v>
      </c>
      <c r="G28" s="29">
        <f t="shared" si="1"/>
        <v>0.57361111111111107</v>
      </c>
      <c r="H28" s="29">
        <f t="shared" si="2"/>
        <v>0.57361111111111107</v>
      </c>
      <c r="I28" s="66" t="str">
        <f t="shared" si="3"/>
        <v>0:06</v>
      </c>
      <c r="J28" s="67" t="str">
        <f t="shared" si="4"/>
        <v>0:06</v>
      </c>
    </row>
    <row r="29" spans="1:10" x14ac:dyDescent="0.2">
      <c r="A29" s="68"/>
      <c r="B29" s="69" t="s">
        <v>22</v>
      </c>
      <c r="C29" s="34" t="s">
        <v>46</v>
      </c>
      <c r="D29" s="65">
        <v>8.1</v>
      </c>
      <c r="E29" s="64">
        <v>168.9</v>
      </c>
      <c r="F29" s="53" t="str">
        <f t="shared" si="0"/>
        <v>13:51 - 13:52</v>
      </c>
      <c r="G29" s="29">
        <f t="shared" si="1"/>
        <v>0.57708333333333328</v>
      </c>
      <c r="H29" s="29">
        <f t="shared" si="2"/>
        <v>0.57777777777777772</v>
      </c>
      <c r="I29" s="66" t="str">
        <f t="shared" si="3"/>
        <v>0:11</v>
      </c>
      <c r="J29" s="67" t="str">
        <f t="shared" si="4"/>
        <v>0:12</v>
      </c>
    </row>
    <row r="30" spans="1:10" x14ac:dyDescent="0.2">
      <c r="A30" s="68"/>
      <c r="B30" s="69"/>
      <c r="C30" s="34" t="s">
        <v>47</v>
      </c>
      <c r="D30" s="65">
        <v>12.8</v>
      </c>
      <c r="E30" s="64">
        <v>164.2</v>
      </c>
      <c r="F30" s="53" t="str">
        <f t="shared" si="0"/>
        <v>13:58 - 14:00</v>
      </c>
      <c r="G30" s="29">
        <f t="shared" si="1"/>
        <v>0.58194444444444438</v>
      </c>
      <c r="H30" s="29">
        <f t="shared" si="2"/>
        <v>0.58333333333333326</v>
      </c>
      <c r="I30" s="66" t="str">
        <f t="shared" si="3"/>
        <v>0:18</v>
      </c>
      <c r="J30" s="67" t="str">
        <f t="shared" si="4"/>
        <v>0:20</v>
      </c>
    </row>
    <row r="31" spans="1:10" x14ac:dyDescent="0.2">
      <c r="A31" s="73"/>
      <c r="B31" s="33" t="s">
        <v>48</v>
      </c>
      <c r="C31" s="71"/>
      <c r="D31" s="72">
        <v>12.9</v>
      </c>
      <c r="E31" s="64">
        <v>164.1</v>
      </c>
      <c r="F31" s="53" t="str">
        <f t="shared" si="0"/>
        <v>13:58 - 14:00</v>
      </c>
      <c r="G31" s="29">
        <f t="shared" si="1"/>
        <v>0.58194444444444438</v>
      </c>
      <c r="H31" s="29">
        <f t="shared" si="2"/>
        <v>0.58333333333333326</v>
      </c>
      <c r="I31" s="66" t="str">
        <f t="shared" si="3"/>
        <v>0:18</v>
      </c>
      <c r="J31" s="67" t="str">
        <f t="shared" si="4"/>
        <v>0:20</v>
      </c>
    </row>
    <row r="32" spans="1:10" x14ac:dyDescent="0.2">
      <c r="A32" s="68"/>
      <c r="B32" s="74" t="s">
        <v>25</v>
      </c>
      <c r="C32" s="34" t="s">
        <v>26</v>
      </c>
      <c r="D32" s="65">
        <v>13.3</v>
      </c>
      <c r="E32" s="64">
        <v>163.69999999999999</v>
      </c>
      <c r="F32" s="53" t="str">
        <f t="shared" si="0"/>
        <v>13:59 - 14:01</v>
      </c>
      <c r="G32" s="29">
        <f t="shared" si="1"/>
        <v>0.58263888888888882</v>
      </c>
      <c r="H32" s="29">
        <f t="shared" si="2"/>
        <v>0.5840277777777777</v>
      </c>
      <c r="I32" s="75" t="str">
        <f t="shared" si="3"/>
        <v>0:19</v>
      </c>
      <c r="J32" s="76" t="str">
        <f t="shared" si="4"/>
        <v>0:21</v>
      </c>
    </row>
    <row r="33" spans="1:10" x14ac:dyDescent="0.2">
      <c r="A33" s="68"/>
      <c r="B33" s="74" t="s">
        <v>22</v>
      </c>
      <c r="C33" s="34" t="s">
        <v>49</v>
      </c>
      <c r="D33" s="65">
        <v>14.5</v>
      </c>
      <c r="E33" s="64">
        <v>162.5</v>
      </c>
      <c r="F33" s="53" t="str">
        <f t="shared" si="0"/>
        <v>14:00 - 14:02</v>
      </c>
      <c r="G33" s="29">
        <f t="shared" si="1"/>
        <v>0.58333333333333326</v>
      </c>
      <c r="H33" s="29">
        <f t="shared" si="2"/>
        <v>0.58472222222222214</v>
      </c>
      <c r="I33" s="66" t="str">
        <f t="shared" si="3"/>
        <v>0:20</v>
      </c>
      <c r="J33" s="67" t="str">
        <f t="shared" si="4"/>
        <v>0:22</v>
      </c>
    </row>
    <row r="34" spans="1:10" x14ac:dyDescent="0.2">
      <c r="A34" s="68"/>
      <c r="B34" s="74" t="s">
        <v>22</v>
      </c>
      <c r="C34" s="34" t="s">
        <v>26</v>
      </c>
      <c r="D34" s="65">
        <v>15.2</v>
      </c>
      <c r="E34" s="64">
        <v>161.80000000000001</v>
      </c>
      <c r="F34" s="53" t="str">
        <f t="shared" si="0"/>
        <v>14:01 - 14:04</v>
      </c>
      <c r="G34" s="29">
        <f t="shared" si="1"/>
        <v>0.5840277777777777</v>
      </c>
      <c r="H34" s="29">
        <f t="shared" si="2"/>
        <v>0.58611111111111114</v>
      </c>
      <c r="I34" s="66" t="str">
        <f t="shared" si="3"/>
        <v>0:21</v>
      </c>
      <c r="J34" s="67" t="str">
        <f t="shared" si="4"/>
        <v>0:24</v>
      </c>
    </row>
    <row r="35" spans="1:10" x14ac:dyDescent="0.2">
      <c r="A35" s="67"/>
      <c r="B35" s="33"/>
      <c r="C35" s="71" t="s">
        <v>50</v>
      </c>
      <c r="D35" s="72">
        <v>17</v>
      </c>
      <c r="E35" s="64">
        <v>160</v>
      </c>
      <c r="F35" s="53" t="str">
        <f t="shared" si="0"/>
        <v>14:04 - 14:06</v>
      </c>
      <c r="G35" s="29">
        <f t="shared" si="1"/>
        <v>0.58611111111111114</v>
      </c>
      <c r="H35" s="29">
        <f t="shared" si="2"/>
        <v>0.58750000000000002</v>
      </c>
      <c r="I35" s="66" t="str">
        <f t="shared" si="3"/>
        <v>0:24</v>
      </c>
      <c r="J35" s="67" t="str">
        <f t="shared" si="4"/>
        <v>0:26</v>
      </c>
    </row>
    <row r="36" spans="1:10" x14ac:dyDescent="0.2">
      <c r="A36" s="68"/>
      <c r="B36" s="74" t="s">
        <v>51</v>
      </c>
      <c r="C36" s="34"/>
      <c r="D36" s="65">
        <v>17.3</v>
      </c>
      <c r="E36" s="64">
        <v>159.69999999999999</v>
      </c>
      <c r="F36" s="53" t="str">
        <f t="shared" si="0"/>
        <v>14:04 - 14:07</v>
      </c>
      <c r="G36" s="29">
        <f t="shared" si="1"/>
        <v>0.58611111111111114</v>
      </c>
      <c r="H36" s="29">
        <f t="shared" si="2"/>
        <v>0.58819444444444446</v>
      </c>
      <c r="I36" s="66" t="str">
        <f t="shared" si="3"/>
        <v>0:24</v>
      </c>
      <c r="J36" s="67" t="str">
        <f t="shared" si="4"/>
        <v>0:27</v>
      </c>
    </row>
    <row r="37" spans="1:10" x14ac:dyDescent="0.2">
      <c r="A37" s="67"/>
      <c r="B37" s="33" t="s">
        <v>22</v>
      </c>
      <c r="C37" s="71" t="s">
        <v>26</v>
      </c>
      <c r="D37" s="72">
        <v>17.8</v>
      </c>
      <c r="E37" s="64">
        <v>159.19999999999999</v>
      </c>
      <c r="F37" s="53" t="str">
        <f t="shared" si="0"/>
        <v>14:05 - 14:08</v>
      </c>
      <c r="G37" s="29">
        <f t="shared" si="1"/>
        <v>0.58680555555555558</v>
      </c>
      <c r="H37" s="29">
        <f t="shared" si="2"/>
        <v>0.58888888888888891</v>
      </c>
      <c r="I37" s="66" t="str">
        <f t="shared" si="3"/>
        <v>0:25</v>
      </c>
      <c r="J37" s="67" t="str">
        <f t="shared" si="4"/>
        <v>0:28</v>
      </c>
    </row>
    <row r="38" spans="1:10" x14ac:dyDescent="0.2">
      <c r="A38" s="68"/>
      <c r="B38" s="74" t="s">
        <v>22</v>
      </c>
      <c r="C38" s="34" t="s">
        <v>26</v>
      </c>
      <c r="D38" s="65">
        <v>18.5</v>
      </c>
      <c r="E38" s="64">
        <v>158.5</v>
      </c>
      <c r="F38" s="53" t="str">
        <f t="shared" si="0"/>
        <v>14:06 - 14:09</v>
      </c>
      <c r="G38" s="29">
        <f t="shared" si="1"/>
        <v>0.58750000000000002</v>
      </c>
      <c r="H38" s="29">
        <f t="shared" si="2"/>
        <v>0.58958333333333335</v>
      </c>
      <c r="I38" s="66" t="str">
        <f t="shared" si="3"/>
        <v>0:26</v>
      </c>
      <c r="J38" s="67" t="str">
        <f t="shared" si="4"/>
        <v>0:29</v>
      </c>
    </row>
    <row r="39" spans="1:10" x14ac:dyDescent="0.2">
      <c r="A39" s="77"/>
      <c r="B39" s="33"/>
      <c r="C39" s="71" t="s">
        <v>52</v>
      </c>
      <c r="D39" s="72">
        <v>20.2</v>
      </c>
      <c r="E39" s="64">
        <v>156.80000000000001</v>
      </c>
      <c r="F39" s="53" t="str">
        <f t="shared" si="0"/>
        <v>14:08 - 14:11</v>
      </c>
      <c r="G39" s="29">
        <f t="shared" si="1"/>
        <v>0.58888888888888891</v>
      </c>
      <c r="H39" s="29">
        <f t="shared" si="2"/>
        <v>0.59097222222222223</v>
      </c>
      <c r="I39" s="66" t="str">
        <f t="shared" si="3"/>
        <v>0:28</v>
      </c>
      <c r="J39" s="67" t="str">
        <f t="shared" si="4"/>
        <v>0:31</v>
      </c>
    </row>
    <row r="40" spans="1:10" x14ac:dyDescent="0.2">
      <c r="A40" s="78" t="s">
        <v>53</v>
      </c>
      <c r="B40" s="79" t="s">
        <v>54</v>
      </c>
      <c r="C40" s="71"/>
      <c r="D40" s="72">
        <v>20.3</v>
      </c>
      <c r="E40" s="64">
        <v>156.69999999999999</v>
      </c>
      <c r="F40" s="53" t="str">
        <f t="shared" si="0"/>
        <v>14:09 - 14:12</v>
      </c>
      <c r="G40" s="29">
        <f t="shared" si="1"/>
        <v>0.58958333333333335</v>
      </c>
      <c r="H40" s="29">
        <f t="shared" si="2"/>
        <v>0.59166666666666667</v>
      </c>
      <c r="I40" s="66" t="str">
        <f t="shared" si="3"/>
        <v>0:29</v>
      </c>
      <c r="J40" s="67" t="str">
        <f t="shared" si="4"/>
        <v>0:32</v>
      </c>
    </row>
    <row r="41" spans="1:10" x14ac:dyDescent="0.2">
      <c r="A41" s="67"/>
      <c r="B41" s="33"/>
      <c r="C41" s="71" t="s">
        <v>55</v>
      </c>
      <c r="D41" s="72">
        <v>21.7</v>
      </c>
      <c r="E41" s="64">
        <v>155.30000000000001</v>
      </c>
      <c r="F41" s="53" t="str">
        <f t="shared" si="0"/>
        <v>14:11 - 14:14</v>
      </c>
      <c r="G41" s="29">
        <f t="shared" si="1"/>
        <v>0.59097222222222223</v>
      </c>
      <c r="H41" s="29">
        <f t="shared" si="2"/>
        <v>0.59305555555555556</v>
      </c>
      <c r="I41" s="66" t="str">
        <f t="shared" si="3"/>
        <v>0:31</v>
      </c>
      <c r="J41" s="67" t="str">
        <f t="shared" si="4"/>
        <v>0:34</v>
      </c>
    </row>
    <row r="42" spans="1:10" x14ac:dyDescent="0.2">
      <c r="A42" s="67"/>
      <c r="B42" s="33"/>
      <c r="C42" s="71" t="s">
        <v>56</v>
      </c>
      <c r="D42" s="72">
        <v>23.3</v>
      </c>
      <c r="E42" s="64">
        <v>153.69999999999999</v>
      </c>
      <c r="F42" s="53" t="str">
        <f t="shared" si="0"/>
        <v>14:13 - 14:16</v>
      </c>
      <c r="G42" s="29">
        <f t="shared" si="1"/>
        <v>0.59236111111111112</v>
      </c>
      <c r="H42" s="29">
        <f t="shared" si="2"/>
        <v>0.59444444444444444</v>
      </c>
      <c r="I42" s="66" t="str">
        <f t="shared" si="3"/>
        <v>0:33</v>
      </c>
      <c r="J42" s="67" t="str">
        <f t="shared" si="4"/>
        <v>0:36</v>
      </c>
    </row>
    <row r="43" spans="1:10" x14ac:dyDescent="0.2">
      <c r="A43" s="67"/>
      <c r="B43" s="33" t="s">
        <v>57</v>
      </c>
      <c r="C43" s="71"/>
      <c r="D43" s="72">
        <v>25.7</v>
      </c>
      <c r="E43" s="64">
        <v>151.30000000000001</v>
      </c>
      <c r="F43" s="53" t="str">
        <f t="shared" si="0"/>
        <v>14:16 - 14:20</v>
      </c>
      <c r="G43" s="29">
        <f t="shared" si="1"/>
        <v>0.59444444444444444</v>
      </c>
      <c r="H43" s="29">
        <f t="shared" si="2"/>
        <v>0.59722222222222221</v>
      </c>
      <c r="I43" s="66" t="str">
        <f t="shared" si="3"/>
        <v>0:36</v>
      </c>
      <c r="J43" s="67" t="str">
        <f t="shared" si="4"/>
        <v>0:40</v>
      </c>
    </row>
    <row r="44" spans="1:10" x14ac:dyDescent="0.2">
      <c r="A44" s="67"/>
      <c r="B44" s="70"/>
      <c r="C44" s="71" t="s">
        <v>58</v>
      </c>
      <c r="D44" s="72">
        <v>26.2</v>
      </c>
      <c r="E44" s="64">
        <v>150.80000000000001</v>
      </c>
      <c r="F44" s="53" t="str">
        <f t="shared" si="0"/>
        <v>14:17 - 14:21</v>
      </c>
      <c r="G44" s="29">
        <f t="shared" si="1"/>
        <v>0.59513888888888888</v>
      </c>
      <c r="H44" s="29">
        <f t="shared" si="2"/>
        <v>0.59791666666666665</v>
      </c>
      <c r="I44" s="66" t="str">
        <f t="shared" si="3"/>
        <v>0:37</v>
      </c>
      <c r="J44" s="67" t="str">
        <f t="shared" si="4"/>
        <v>0:41</v>
      </c>
    </row>
    <row r="45" spans="1:10" x14ac:dyDescent="0.2">
      <c r="A45" s="67"/>
      <c r="B45" s="70" t="s">
        <v>29</v>
      </c>
      <c r="C45" s="71" t="s">
        <v>26</v>
      </c>
      <c r="D45" s="72">
        <v>26.5</v>
      </c>
      <c r="E45" s="64">
        <v>150.5</v>
      </c>
      <c r="F45" s="53" t="str">
        <f t="shared" si="0"/>
        <v>14:17 - 14:21</v>
      </c>
      <c r="G45" s="29">
        <f t="shared" si="1"/>
        <v>0.59513888888888888</v>
      </c>
      <c r="H45" s="29">
        <f t="shared" si="2"/>
        <v>0.59791666666666665</v>
      </c>
      <c r="I45" s="66" t="str">
        <f t="shared" si="3"/>
        <v>0:37</v>
      </c>
      <c r="J45" s="67" t="str">
        <f t="shared" si="4"/>
        <v>0:41</v>
      </c>
    </row>
    <row r="46" spans="1:10" x14ac:dyDescent="0.2">
      <c r="A46" s="67"/>
      <c r="B46" s="33" t="s">
        <v>57</v>
      </c>
      <c r="C46" s="71"/>
      <c r="D46" s="72">
        <v>27</v>
      </c>
      <c r="E46" s="64">
        <v>150</v>
      </c>
      <c r="F46" s="53" t="str">
        <f t="shared" si="0"/>
        <v>14:18 - 14:22</v>
      </c>
      <c r="G46" s="29">
        <f t="shared" si="1"/>
        <v>0.59583333333333333</v>
      </c>
      <c r="H46" s="29">
        <f t="shared" si="2"/>
        <v>0.59861111111111109</v>
      </c>
      <c r="I46" s="66" t="str">
        <f t="shared" si="3"/>
        <v>0:38</v>
      </c>
      <c r="J46" s="67" t="str">
        <f t="shared" si="4"/>
        <v>0:42</v>
      </c>
    </row>
    <row r="47" spans="1:10" x14ac:dyDescent="0.2">
      <c r="A47" s="67"/>
      <c r="B47" s="70" t="s">
        <v>57</v>
      </c>
      <c r="C47" s="71"/>
      <c r="D47" s="72">
        <v>27.2</v>
      </c>
      <c r="E47" s="64">
        <v>149.80000000000001</v>
      </c>
      <c r="F47" s="53" t="str">
        <f t="shared" si="0"/>
        <v>14:18 - 14:22</v>
      </c>
      <c r="G47" s="29">
        <f t="shared" si="1"/>
        <v>0.59583333333333333</v>
      </c>
      <c r="H47" s="29">
        <f t="shared" si="2"/>
        <v>0.59861111111111109</v>
      </c>
      <c r="I47" s="66" t="str">
        <f t="shared" si="3"/>
        <v>0:38</v>
      </c>
      <c r="J47" s="67" t="str">
        <f t="shared" si="4"/>
        <v>0:42</v>
      </c>
    </row>
    <row r="48" spans="1:10" x14ac:dyDescent="0.2">
      <c r="A48" s="80"/>
      <c r="B48" s="70" t="s">
        <v>57</v>
      </c>
      <c r="C48" s="81"/>
      <c r="D48" s="72">
        <v>27.3</v>
      </c>
      <c r="E48" s="64">
        <v>149.69999999999999</v>
      </c>
      <c r="F48" s="53" t="str">
        <f t="shared" si="0"/>
        <v>14:19 - 14:23</v>
      </c>
      <c r="G48" s="29">
        <f t="shared" si="1"/>
        <v>0.59652777777777777</v>
      </c>
      <c r="H48" s="29">
        <f t="shared" si="2"/>
        <v>0.59930555555555554</v>
      </c>
      <c r="I48" s="66" t="str">
        <f t="shared" si="3"/>
        <v>0:39</v>
      </c>
      <c r="J48" s="67" t="str">
        <f t="shared" si="4"/>
        <v>0:43</v>
      </c>
    </row>
    <row r="49" spans="1:10" x14ac:dyDescent="0.2">
      <c r="A49" s="31"/>
      <c r="B49" s="82"/>
      <c r="C49" s="81" t="s">
        <v>59</v>
      </c>
      <c r="D49" s="27">
        <v>29</v>
      </c>
      <c r="E49" s="65">
        <v>148</v>
      </c>
      <c r="F49" s="53" t="str">
        <f t="shared" si="0"/>
        <v>14:21 - 14:25</v>
      </c>
      <c r="G49" s="29">
        <f t="shared" si="1"/>
        <v>0.59791666666666665</v>
      </c>
      <c r="H49" s="29">
        <f t="shared" si="2"/>
        <v>0.60069444444444442</v>
      </c>
      <c r="I49" s="66" t="str">
        <f t="shared" si="3"/>
        <v>0:41</v>
      </c>
      <c r="J49" s="67" t="str">
        <f t="shared" si="4"/>
        <v>0:45</v>
      </c>
    </row>
    <row r="50" spans="1:10" x14ac:dyDescent="0.2">
      <c r="A50" s="67"/>
      <c r="B50" s="83"/>
      <c r="C50" s="81" t="s">
        <v>60</v>
      </c>
      <c r="D50" s="27">
        <v>33</v>
      </c>
      <c r="E50" s="65">
        <v>144</v>
      </c>
      <c r="F50" s="53" t="str">
        <f t="shared" si="0"/>
        <v>14:27 - 14:32</v>
      </c>
      <c r="G50" s="29">
        <f t="shared" si="1"/>
        <v>0.6020833333333333</v>
      </c>
      <c r="H50" s="29">
        <f t="shared" si="2"/>
        <v>0.60555555555555551</v>
      </c>
      <c r="I50" s="66" t="str">
        <f t="shared" si="3"/>
        <v>0:47</v>
      </c>
      <c r="J50" s="67" t="str">
        <f t="shared" si="4"/>
        <v>0:52</v>
      </c>
    </row>
    <row r="51" spans="1:10" x14ac:dyDescent="0.2">
      <c r="A51" s="73"/>
      <c r="B51" s="84"/>
      <c r="C51" s="81" t="s">
        <v>61</v>
      </c>
      <c r="D51" s="85">
        <v>34.299999999999997</v>
      </c>
      <c r="E51" s="64">
        <v>142.69999999999999</v>
      </c>
      <c r="F51" s="29" t="str">
        <f t="shared" si="0"/>
        <v>14:29 - 14:34</v>
      </c>
      <c r="G51" s="29">
        <f t="shared" si="1"/>
        <v>0.60347222222222219</v>
      </c>
      <c r="H51" s="29">
        <f t="shared" si="2"/>
        <v>0.6069444444444444</v>
      </c>
      <c r="I51" s="66" t="str">
        <f t="shared" si="3"/>
        <v>0:49</v>
      </c>
      <c r="J51" s="67" t="str">
        <f t="shared" si="4"/>
        <v>0:54</v>
      </c>
    </row>
    <row r="52" spans="1:10" x14ac:dyDescent="0.2">
      <c r="A52" s="67"/>
      <c r="B52" s="83" t="s">
        <v>25</v>
      </c>
      <c r="C52" s="81" t="s">
        <v>26</v>
      </c>
      <c r="D52" s="27">
        <v>34.5</v>
      </c>
      <c r="E52" s="64">
        <v>142.5</v>
      </c>
      <c r="F52" s="29" t="str">
        <f t="shared" si="0"/>
        <v>14:29 - 14:34</v>
      </c>
      <c r="G52" s="29">
        <f t="shared" si="1"/>
        <v>0.60347222222222219</v>
      </c>
      <c r="H52" s="29">
        <f t="shared" si="2"/>
        <v>0.6069444444444444</v>
      </c>
      <c r="I52" s="66" t="str">
        <f t="shared" si="3"/>
        <v>0:49</v>
      </c>
      <c r="J52" s="67" t="str">
        <f t="shared" si="4"/>
        <v>0:54</v>
      </c>
    </row>
    <row r="53" spans="1:10" x14ac:dyDescent="0.2">
      <c r="A53" s="67"/>
      <c r="B53" s="86"/>
      <c r="C53" s="81" t="s">
        <v>62</v>
      </c>
      <c r="D53" s="27">
        <v>37.1</v>
      </c>
      <c r="E53" s="64">
        <v>139.9</v>
      </c>
      <c r="F53" s="29" t="str">
        <f t="shared" si="0"/>
        <v>14:33 - 14:38</v>
      </c>
      <c r="G53" s="29">
        <f t="shared" si="1"/>
        <v>0.60624999999999996</v>
      </c>
      <c r="H53" s="29">
        <f t="shared" si="2"/>
        <v>0.60972222222222217</v>
      </c>
      <c r="I53" s="66" t="str">
        <f t="shared" si="3"/>
        <v>0:53</v>
      </c>
      <c r="J53" s="67" t="str">
        <f t="shared" si="4"/>
        <v>0:58</v>
      </c>
    </row>
    <row r="54" spans="1:10" x14ac:dyDescent="0.2">
      <c r="A54" s="87" t="s">
        <v>63</v>
      </c>
      <c r="B54" s="88" t="s">
        <v>64</v>
      </c>
      <c r="C54" s="81" t="s">
        <v>62</v>
      </c>
      <c r="D54" s="27">
        <v>37.4</v>
      </c>
      <c r="E54" s="64">
        <v>139.6</v>
      </c>
      <c r="F54" s="29" t="str">
        <f t="shared" si="0"/>
        <v>14:33 - 14:39</v>
      </c>
      <c r="G54" s="29">
        <f t="shared" si="1"/>
        <v>0.60624999999999996</v>
      </c>
      <c r="H54" s="29">
        <f t="shared" si="2"/>
        <v>0.61041666666666661</v>
      </c>
      <c r="I54" s="66" t="str">
        <f t="shared" si="3"/>
        <v>0:53</v>
      </c>
      <c r="J54" s="67" t="str">
        <f t="shared" si="4"/>
        <v>0:59</v>
      </c>
    </row>
    <row r="55" spans="1:10" x14ac:dyDescent="0.2">
      <c r="A55" s="73"/>
      <c r="B55" s="84"/>
      <c r="C55" s="81" t="s">
        <v>65</v>
      </c>
      <c r="D55" s="27">
        <v>39.1</v>
      </c>
      <c r="E55" s="64">
        <v>137.9</v>
      </c>
      <c r="F55" s="29" t="str">
        <f t="shared" si="0"/>
        <v>14:35 - 14:41</v>
      </c>
      <c r="G55" s="29">
        <f t="shared" si="1"/>
        <v>0.60763888888888884</v>
      </c>
      <c r="H55" s="29">
        <f t="shared" si="2"/>
        <v>0.61180555555555549</v>
      </c>
      <c r="I55" s="66" t="str">
        <f t="shared" si="3"/>
        <v>0:55</v>
      </c>
      <c r="J55" s="67" t="str">
        <f t="shared" si="4"/>
        <v>1:01</v>
      </c>
    </row>
    <row r="56" spans="1:10" x14ac:dyDescent="0.2">
      <c r="A56" s="73"/>
      <c r="B56" s="84"/>
      <c r="C56" s="81" t="s">
        <v>66</v>
      </c>
      <c r="D56" s="27">
        <v>41.1</v>
      </c>
      <c r="E56" s="64">
        <v>135.9</v>
      </c>
      <c r="F56" s="29" t="str">
        <f t="shared" ref="F56:F87" si="5">TEXT(G56,"h:mm")&amp;" - "&amp;TEXT(H56,"h:mm")</f>
        <v>14:38 - 14:44</v>
      </c>
      <c r="G56" s="29">
        <f t="shared" ref="G56:G87" si="6">$C$7+I56</f>
        <v>0.60972222222222217</v>
      </c>
      <c r="H56" s="29">
        <f t="shared" ref="H56:H87" si="7">$C$7+J56</f>
        <v>0.61388888888888882</v>
      </c>
      <c r="I56" s="75" t="str">
        <f t="shared" ref="I56:I87" si="8">TEXT(D56/$C$10/24,"h:mm")</f>
        <v>0:58</v>
      </c>
      <c r="J56" s="76" t="str">
        <f t="shared" ref="J56:J87" si="9">TEXT(D56/$C$11/24,"h:mm")</f>
        <v>1:04</v>
      </c>
    </row>
    <row r="57" spans="1:10" x14ac:dyDescent="0.2">
      <c r="A57" s="67"/>
      <c r="B57" s="70" t="s">
        <v>67</v>
      </c>
      <c r="C57" s="71" t="s">
        <v>26</v>
      </c>
      <c r="D57" s="72">
        <v>41.4</v>
      </c>
      <c r="E57" s="64">
        <v>135.6</v>
      </c>
      <c r="F57" s="53" t="str">
        <f t="shared" si="5"/>
        <v>14:39 - 14:45</v>
      </c>
      <c r="G57" s="29">
        <f t="shared" si="6"/>
        <v>0.61041666666666661</v>
      </c>
      <c r="H57" s="29">
        <f t="shared" si="7"/>
        <v>0.61458333333333326</v>
      </c>
      <c r="I57" s="66" t="str">
        <f t="shared" si="8"/>
        <v>0:59</v>
      </c>
      <c r="J57" s="67" t="str">
        <f t="shared" si="9"/>
        <v>1:05</v>
      </c>
    </row>
    <row r="58" spans="1:10" x14ac:dyDescent="0.2">
      <c r="A58" s="67"/>
      <c r="B58" s="83"/>
      <c r="C58" s="81" t="s">
        <v>68</v>
      </c>
      <c r="D58" s="27">
        <v>43.5</v>
      </c>
      <c r="E58" s="64">
        <v>133.5</v>
      </c>
      <c r="F58" s="29" t="str">
        <f t="shared" si="5"/>
        <v>14:42 - 14:48</v>
      </c>
      <c r="G58" s="29">
        <f t="shared" si="6"/>
        <v>0.61249999999999993</v>
      </c>
      <c r="H58" s="29">
        <f t="shared" si="7"/>
        <v>0.6166666666666667</v>
      </c>
      <c r="I58" s="66" t="str">
        <f t="shared" si="8"/>
        <v>1:02</v>
      </c>
      <c r="J58" s="67" t="str">
        <f t="shared" si="9"/>
        <v>1:08</v>
      </c>
    </row>
    <row r="59" spans="1:10" x14ac:dyDescent="0.2">
      <c r="A59" s="67"/>
      <c r="B59" s="83"/>
      <c r="C59" s="81" t="s">
        <v>69</v>
      </c>
      <c r="D59" s="27">
        <v>46.4</v>
      </c>
      <c r="E59" s="64">
        <v>130.6</v>
      </c>
      <c r="F59" s="29" t="str">
        <f t="shared" si="5"/>
        <v>14:46 - 14:53</v>
      </c>
      <c r="G59" s="29">
        <f t="shared" si="6"/>
        <v>0.61527777777777781</v>
      </c>
      <c r="H59" s="29">
        <f t="shared" si="7"/>
        <v>0.62013888888888891</v>
      </c>
      <c r="I59" s="66" t="str">
        <f t="shared" si="8"/>
        <v>1:06</v>
      </c>
      <c r="J59" s="67" t="str">
        <f t="shared" si="9"/>
        <v>1:13</v>
      </c>
    </row>
    <row r="60" spans="1:10" x14ac:dyDescent="0.2">
      <c r="A60" s="73"/>
      <c r="B60" s="84" t="s">
        <v>22</v>
      </c>
      <c r="C60" s="81" t="s">
        <v>70</v>
      </c>
      <c r="D60" s="27">
        <v>49.5</v>
      </c>
      <c r="E60" s="64">
        <v>127.5</v>
      </c>
      <c r="F60" s="29" t="str">
        <f t="shared" si="5"/>
        <v>14:50 - 14:58</v>
      </c>
      <c r="G60" s="29">
        <f t="shared" si="6"/>
        <v>0.61805555555555558</v>
      </c>
      <c r="H60" s="29">
        <f t="shared" si="7"/>
        <v>0.62361111111111112</v>
      </c>
      <c r="I60" s="66" t="str">
        <f t="shared" si="8"/>
        <v>1:10</v>
      </c>
      <c r="J60" s="67" t="str">
        <f t="shared" si="9"/>
        <v>1:18</v>
      </c>
    </row>
    <row r="61" spans="1:10" x14ac:dyDescent="0.2">
      <c r="A61" s="67"/>
      <c r="B61" s="84" t="s">
        <v>71</v>
      </c>
      <c r="C61" s="71" t="s">
        <v>26</v>
      </c>
      <c r="D61" s="27">
        <v>50.3</v>
      </c>
      <c r="E61" s="64">
        <v>126.7</v>
      </c>
      <c r="F61" s="29" t="str">
        <f t="shared" si="5"/>
        <v>14:51 - 14:59</v>
      </c>
      <c r="G61" s="29">
        <f t="shared" si="6"/>
        <v>0.61875000000000002</v>
      </c>
      <c r="H61" s="29">
        <f t="shared" si="7"/>
        <v>0.62430555555555556</v>
      </c>
      <c r="I61" s="66" t="str">
        <f t="shared" si="8"/>
        <v>1:11</v>
      </c>
      <c r="J61" s="67" t="str">
        <f t="shared" si="9"/>
        <v>1:19</v>
      </c>
    </row>
    <row r="62" spans="1:10" x14ac:dyDescent="0.2">
      <c r="A62" s="89"/>
      <c r="B62" s="84"/>
      <c r="C62" s="90" t="s">
        <v>72</v>
      </c>
      <c r="D62" s="91">
        <v>51.8</v>
      </c>
      <c r="E62" s="64">
        <v>125.2</v>
      </c>
      <c r="F62" s="29" t="str">
        <f t="shared" si="5"/>
        <v>14:54 - 15:01</v>
      </c>
      <c r="G62" s="92">
        <f t="shared" si="6"/>
        <v>0.62083333333333335</v>
      </c>
      <c r="H62" s="92">
        <f t="shared" si="7"/>
        <v>0.62569444444444444</v>
      </c>
      <c r="I62" s="66" t="str">
        <f t="shared" si="8"/>
        <v>1:14</v>
      </c>
      <c r="J62" s="67" t="str">
        <f t="shared" si="9"/>
        <v>1:21</v>
      </c>
    </row>
    <row r="63" spans="1:10" x14ac:dyDescent="0.2">
      <c r="A63" s="67"/>
      <c r="B63" s="93" t="s">
        <v>48</v>
      </c>
      <c r="C63" s="94"/>
      <c r="D63" s="72">
        <v>52</v>
      </c>
      <c r="E63" s="64">
        <v>125</v>
      </c>
      <c r="F63" s="95" t="str">
        <f t="shared" si="5"/>
        <v>14:54 - 15:02</v>
      </c>
      <c r="G63" s="29">
        <f t="shared" si="6"/>
        <v>0.62083333333333335</v>
      </c>
      <c r="H63" s="29">
        <f t="shared" si="7"/>
        <v>0.62638888888888888</v>
      </c>
      <c r="I63" s="66" t="str">
        <f t="shared" si="8"/>
        <v>1:14</v>
      </c>
      <c r="J63" s="67" t="str">
        <f t="shared" si="9"/>
        <v>1:22</v>
      </c>
    </row>
    <row r="64" spans="1:10" x14ac:dyDescent="0.2">
      <c r="A64" s="67"/>
      <c r="B64" s="84"/>
      <c r="C64" s="81" t="s">
        <v>73</v>
      </c>
      <c r="D64" s="27">
        <v>54.4</v>
      </c>
      <c r="E64" s="64">
        <v>122.6</v>
      </c>
      <c r="F64" s="29" t="str">
        <f t="shared" si="5"/>
        <v>14:57 - 15:05</v>
      </c>
      <c r="G64" s="29">
        <f t="shared" si="6"/>
        <v>0.62291666666666667</v>
      </c>
      <c r="H64" s="29">
        <f t="shared" si="7"/>
        <v>0.62847222222222221</v>
      </c>
      <c r="I64" s="66" t="str">
        <f t="shared" si="8"/>
        <v>1:17</v>
      </c>
      <c r="J64" s="67" t="str">
        <f t="shared" si="9"/>
        <v>1:25</v>
      </c>
    </row>
    <row r="65" spans="1:10" x14ac:dyDescent="0.2">
      <c r="A65" s="67"/>
      <c r="B65" s="84" t="s">
        <v>25</v>
      </c>
      <c r="C65" s="71" t="s">
        <v>26</v>
      </c>
      <c r="D65" s="27">
        <v>54.8</v>
      </c>
      <c r="E65" s="64">
        <v>122.2</v>
      </c>
      <c r="F65" s="29" t="str">
        <f t="shared" si="5"/>
        <v>14:58 - 15:06</v>
      </c>
      <c r="G65" s="29">
        <f t="shared" si="6"/>
        <v>0.62361111111111112</v>
      </c>
      <c r="H65" s="29">
        <f t="shared" si="7"/>
        <v>0.62916666666666665</v>
      </c>
      <c r="I65" s="96" t="str">
        <f t="shared" si="8"/>
        <v>1:18</v>
      </c>
      <c r="J65" s="67" t="str">
        <f t="shared" si="9"/>
        <v>1:26</v>
      </c>
    </row>
    <row r="66" spans="1:10" x14ac:dyDescent="0.2">
      <c r="A66" s="67"/>
      <c r="B66" s="84"/>
      <c r="C66" s="81" t="s">
        <v>74</v>
      </c>
      <c r="D66" s="27">
        <v>56.7</v>
      </c>
      <c r="E66" s="64">
        <v>120.3</v>
      </c>
      <c r="F66" s="29" t="str">
        <f t="shared" si="5"/>
        <v>15:01 - 15:09</v>
      </c>
      <c r="G66" s="29">
        <f t="shared" si="6"/>
        <v>0.62569444444444444</v>
      </c>
      <c r="H66" s="29">
        <f t="shared" si="7"/>
        <v>0.63124999999999998</v>
      </c>
      <c r="I66" s="96" t="str">
        <f t="shared" si="8"/>
        <v>1:21</v>
      </c>
      <c r="J66" s="67" t="str">
        <f t="shared" si="9"/>
        <v>1:29</v>
      </c>
    </row>
    <row r="67" spans="1:10" x14ac:dyDescent="0.2">
      <c r="A67" s="67"/>
      <c r="B67" s="84" t="s">
        <v>25</v>
      </c>
      <c r="C67" s="71" t="s">
        <v>26</v>
      </c>
      <c r="D67" s="27">
        <v>57</v>
      </c>
      <c r="E67" s="64">
        <v>120</v>
      </c>
      <c r="F67" s="29" t="str">
        <f t="shared" si="5"/>
        <v>15:01 - 15:10</v>
      </c>
      <c r="G67" s="29">
        <f t="shared" si="6"/>
        <v>0.62569444444444444</v>
      </c>
      <c r="H67" s="29">
        <f t="shared" si="7"/>
        <v>0.63194444444444442</v>
      </c>
      <c r="I67" s="96" t="str">
        <f t="shared" si="8"/>
        <v>1:21</v>
      </c>
      <c r="J67" s="67" t="str">
        <f t="shared" si="9"/>
        <v>1:30</v>
      </c>
    </row>
    <row r="68" spans="1:10" x14ac:dyDescent="0.2">
      <c r="A68" s="67"/>
      <c r="B68" s="84" t="s">
        <v>25</v>
      </c>
      <c r="C68" s="71" t="s">
        <v>26</v>
      </c>
      <c r="D68" s="27">
        <v>57.1</v>
      </c>
      <c r="E68" s="64">
        <v>119.9</v>
      </c>
      <c r="F68" s="29" t="str">
        <f t="shared" si="5"/>
        <v>15:01 - 15:10</v>
      </c>
      <c r="G68" s="29">
        <f t="shared" si="6"/>
        <v>0.62569444444444444</v>
      </c>
      <c r="H68" s="29">
        <f t="shared" si="7"/>
        <v>0.63194444444444442</v>
      </c>
      <c r="I68" s="96" t="str">
        <f t="shared" si="8"/>
        <v>1:21</v>
      </c>
      <c r="J68" s="67" t="str">
        <f t="shared" si="9"/>
        <v>1:30</v>
      </c>
    </row>
    <row r="69" spans="1:10" x14ac:dyDescent="0.2">
      <c r="A69" s="67"/>
      <c r="B69" s="84"/>
      <c r="C69" s="81" t="s">
        <v>75</v>
      </c>
      <c r="D69" s="27">
        <v>59.2</v>
      </c>
      <c r="E69" s="64">
        <v>117.8</v>
      </c>
      <c r="F69" s="29" t="str">
        <f t="shared" si="5"/>
        <v>15:04 - 15:13</v>
      </c>
      <c r="G69" s="29">
        <f t="shared" si="6"/>
        <v>0.62777777777777777</v>
      </c>
      <c r="H69" s="29">
        <f t="shared" si="7"/>
        <v>0.63402777777777775</v>
      </c>
      <c r="I69" s="96" t="str">
        <f t="shared" si="8"/>
        <v>1:24</v>
      </c>
      <c r="J69" s="67" t="str">
        <f t="shared" si="9"/>
        <v>1:33</v>
      </c>
    </row>
    <row r="70" spans="1:10" ht="11.25" customHeight="1" x14ac:dyDescent="0.2">
      <c r="A70" s="67"/>
      <c r="B70" s="84"/>
      <c r="C70" s="81" t="s">
        <v>76</v>
      </c>
      <c r="D70" s="27">
        <v>63.7</v>
      </c>
      <c r="E70" s="65">
        <v>113.3</v>
      </c>
      <c r="F70" s="29" t="str">
        <f t="shared" si="5"/>
        <v>15:11 - 15:20</v>
      </c>
      <c r="G70" s="29">
        <f t="shared" si="6"/>
        <v>0.63263888888888886</v>
      </c>
      <c r="H70" s="29">
        <f t="shared" si="7"/>
        <v>0.63888888888888884</v>
      </c>
      <c r="I70" s="96" t="str">
        <f t="shared" si="8"/>
        <v>1:31</v>
      </c>
      <c r="J70" s="67" t="str">
        <f t="shared" si="9"/>
        <v>1:40</v>
      </c>
    </row>
    <row r="71" spans="1:10" x14ac:dyDescent="0.2">
      <c r="A71" s="87" t="s">
        <v>63</v>
      </c>
      <c r="B71" s="97" t="s">
        <v>77</v>
      </c>
      <c r="C71" s="98" t="s">
        <v>78</v>
      </c>
      <c r="D71" s="72">
        <v>64.3</v>
      </c>
      <c r="E71" s="65">
        <v>112.7</v>
      </c>
      <c r="F71" s="29" t="str">
        <f t="shared" si="5"/>
        <v>15:11 - 15:21</v>
      </c>
      <c r="G71" s="29">
        <f t="shared" si="6"/>
        <v>0.63263888888888886</v>
      </c>
      <c r="H71" s="29">
        <f t="shared" si="7"/>
        <v>0.63958333333333328</v>
      </c>
      <c r="I71" s="66" t="str">
        <f t="shared" si="8"/>
        <v>1:31</v>
      </c>
      <c r="J71" s="67" t="str">
        <f t="shared" si="9"/>
        <v>1:41</v>
      </c>
    </row>
    <row r="72" spans="1:10" x14ac:dyDescent="0.2">
      <c r="A72" s="31"/>
      <c r="B72" s="99"/>
      <c r="C72" s="81" t="s">
        <v>79</v>
      </c>
      <c r="D72" s="27">
        <v>65.5</v>
      </c>
      <c r="E72" s="65">
        <v>111.5</v>
      </c>
      <c r="F72" s="29" t="str">
        <f t="shared" si="5"/>
        <v>15:13 - 15:23</v>
      </c>
      <c r="G72" s="29">
        <f t="shared" si="6"/>
        <v>0.63402777777777775</v>
      </c>
      <c r="H72" s="29">
        <f t="shared" si="7"/>
        <v>0.64097222222222217</v>
      </c>
      <c r="I72" s="100" t="str">
        <f t="shared" si="8"/>
        <v>1:33</v>
      </c>
      <c r="J72" s="67" t="str">
        <f t="shared" si="9"/>
        <v>1:43</v>
      </c>
    </row>
    <row r="73" spans="1:10" x14ac:dyDescent="0.2">
      <c r="A73" s="67"/>
      <c r="B73" s="83" t="s">
        <v>22</v>
      </c>
      <c r="C73" s="81" t="s">
        <v>26</v>
      </c>
      <c r="D73" s="27">
        <v>65.599999999999994</v>
      </c>
      <c r="E73" s="65">
        <v>111.4</v>
      </c>
      <c r="F73" s="29" t="str">
        <f t="shared" si="5"/>
        <v>15:13 - 15:23</v>
      </c>
      <c r="G73" s="29">
        <f t="shared" si="6"/>
        <v>0.63402777777777775</v>
      </c>
      <c r="H73" s="29">
        <f t="shared" si="7"/>
        <v>0.64097222222222217</v>
      </c>
      <c r="I73" s="66" t="str">
        <f t="shared" si="8"/>
        <v>1:33</v>
      </c>
      <c r="J73" s="67" t="str">
        <f t="shared" si="9"/>
        <v>1:43</v>
      </c>
    </row>
    <row r="74" spans="1:10" x14ac:dyDescent="0.2">
      <c r="A74" s="67"/>
      <c r="B74" s="83"/>
      <c r="C74" s="81" t="s">
        <v>80</v>
      </c>
      <c r="D74" s="27">
        <v>66.7</v>
      </c>
      <c r="E74" s="65">
        <v>110.3</v>
      </c>
      <c r="F74" s="29" t="str">
        <f t="shared" si="5"/>
        <v>15:15 - 15:25</v>
      </c>
      <c r="G74" s="29">
        <f t="shared" si="6"/>
        <v>0.63541666666666663</v>
      </c>
      <c r="H74" s="29">
        <f t="shared" si="7"/>
        <v>0.64236111111111105</v>
      </c>
      <c r="I74" s="66" t="str">
        <f t="shared" si="8"/>
        <v>1:35</v>
      </c>
      <c r="J74" s="67" t="str">
        <f t="shared" si="9"/>
        <v>1:45</v>
      </c>
    </row>
    <row r="75" spans="1:10" x14ac:dyDescent="0.2">
      <c r="A75" s="67"/>
      <c r="B75" s="83"/>
      <c r="C75" s="81" t="s">
        <v>81</v>
      </c>
      <c r="D75" s="27">
        <v>67.599999999999994</v>
      </c>
      <c r="E75" s="65">
        <v>109.4</v>
      </c>
      <c r="F75" s="29" t="str">
        <f t="shared" si="5"/>
        <v>15:16 - 15:26</v>
      </c>
      <c r="G75" s="29">
        <f t="shared" si="6"/>
        <v>0.63611111111111107</v>
      </c>
      <c r="H75" s="29">
        <f t="shared" si="7"/>
        <v>0.64305555555555549</v>
      </c>
      <c r="I75" s="66" t="str">
        <f t="shared" si="8"/>
        <v>1:36</v>
      </c>
      <c r="J75" s="67" t="str">
        <f t="shared" si="9"/>
        <v>1:46</v>
      </c>
    </row>
    <row r="76" spans="1:10" x14ac:dyDescent="0.2">
      <c r="A76" s="101" t="s">
        <v>82</v>
      </c>
      <c r="B76" s="102"/>
      <c r="C76" s="103"/>
      <c r="D76" s="65">
        <v>68.3</v>
      </c>
      <c r="E76" s="65">
        <v>108.7</v>
      </c>
      <c r="F76" s="53" t="str">
        <f t="shared" si="5"/>
        <v>15:17 - 15:27</v>
      </c>
      <c r="G76" s="29">
        <f t="shared" si="6"/>
        <v>0.63680555555555551</v>
      </c>
      <c r="H76" s="29">
        <f t="shared" si="7"/>
        <v>0.64374999999999993</v>
      </c>
      <c r="I76" s="66" t="str">
        <f t="shared" si="8"/>
        <v>1:37</v>
      </c>
      <c r="J76" s="67" t="str">
        <f t="shared" si="9"/>
        <v>1:47</v>
      </c>
    </row>
    <row r="77" spans="1:10" x14ac:dyDescent="0.2">
      <c r="A77" s="101" t="s">
        <v>83</v>
      </c>
      <c r="B77" s="102"/>
      <c r="C77" s="103"/>
      <c r="D77" s="65">
        <v>71.599999999999994</v>
      </c>
      <c r="E77" s="65">
        <v>105.4</v>
      </c>
      <c r="F77" s="53" t="str">
        <f t="shared" si="5"/>
        <v>15:22 - 15:33</v>
      </c>
      <c r="G77" s="29">
        <f t="shared" si="6"/>
        <v>0.64027777777777772</v>
      </c>
      <c r="H77" s="29">
        <f t="shared" si="7"/>
        <v>0.6479166666666667</v>
      </c>
      <c r="I77" s="66" t="str">
        <f t="shared" si="8"/>
        <v>1:42</v>
      </c>
      <c r="J77" s="67" t="str">
        <f t="shared" si="9"/>
        <v>1:53</v>
      </c>
    </row>
    <row r="78" spans="1:10" x14ac:dyDescent="0.2">
      <c r="A78" s="80"/>
      <c r="B78" s="104" t="s">
        <v>25</v>
      </c>
      <c r="C78" s="98" t="s">
        <v>26</v>
      </c>
      <c r="D78" s="72">
        <v>71.8</v>
      </c>
      <c r="E78" s="65">
        <v>105.2</v>
      </c>
      <c r="F78" s="29" t="str">
        <f t="shared" si="5"/>
        <v>15:22 - 15:33</v>
      </c>
      <c r="G78" s="29">
        <f t="shared" si="6"/>
        <v>0.64027777777777772</v>
      </c>
      <c r="H78" s="29">
        <f t="shared" si="7"/>
        <v>0.6479166666666667</v>
      </c>
      <c r="I78" s="66" t="str">
        <f t="shared" si="8"/>
        <v>1:42</v>
      </c>
      <c r="J78" s="67" t="str">
        <f t="shared" si="9"/>
        <v>1:53</v>
      </c>
    </row>
    <row r="79" spans="1:10" x14ac:dyDescent="0.2">
      <c r="A79" s="67"/>
      <c r="B79" s="105" t="s">
        <v>25</v>
      </c>
      <c r="C79" s="94" t="s">
        <v>26</v>
      </c>
      <c r="D79" s="27">
        <v>76.400000000000006</v>
      </c>
      <c r="E79" s="65">
        <v>100.6</v>
      </c>
      <c r="F79" s="29" t="str">
        <f t="shared" si="5"/>
        <v>15:29 - 15:40</v>
      </c>
      <c r="G79" s="29">
        <f t="shared" si="6"/>
        <v>0.64513888888888882</v>
      </c>
      <c r="H79" s="29">
        <f t="shared" si="7"/>
        <v>0.65277777777777779</v>
      </c>
      <c r="I79" s="66" t="str">
        <f t="shared" si="8"/>
        <v>1:49</v>
      </c>
      <c r="J79" s="67" t="str">
        <f t="shared" si="9"/>
        <v>2:00</v>
      </c>
    </row>
    <row r="80" spans="1:10" x14ac:dyDescent="0.2">
      <c r="A80" s="106"/>
      <c r="B80" s="105"/>
      <c r="C80" s="94" t="s">
        <v>66</v>
      </c>
      <c r="D80" s="27">
        <v>78.3</v>
      </c>
      <c r="E80" s="65">
        <v>98.7</v>
      </c>
      <c r="F80" s="29" t="str">
        <f t="shared" si="5"/>
        <v>15:31 - 15:43</v>
      </c>
      <c r="G80" s="29">
        <f t="shared" si="6"/>
        <v>0.64652777777777781</v>
      </c>
      <c r="H80" s="29">
        <f t="shared" si="7"/>
        <v>0.65486111111111112</v>
      </c>
      <c r="I80" s="66" t="str">
        <f t="shared" si="8"/>
        <v>1:51</v>
      </c>
      <c r="J80" s="67" t="str">
        <f t="shared" si="9"/>
        <v>2:03</v>
      </c>
    </row>
    <row r="81" spans="1:10" x14ac:dyDescent="0.2">
      <c r="A81" s="107"/>
      <c r="B81" s="105" t="s">
        <v>84</v>
      </c>
      <c r="C81" s="94"/>
      <c r="D81" s="27">
        <v>78.7</v>
      </c>
      <c r="E81" s="65">
        <v>98.3</v>
      </c>
      <c r="F81" s="29" t="str">
        <f t="shared" si="5"/>
        <v>15:32 - 15:44</v>
      </c>
      <c r="G81" s="29">
        <f t="shared" si="6"/>
        <v>0.64722222222222214</v>
      </c>
      <c r="H81" s="29">
        <f t="shared" si="7"/>
        <v>0.65555555555555556</v>
      </c>
      <c r="I81" s="66" t="str">
        <f t="shared" si="8"/>
        <v>1:52</v>
      </c>
      <c r="J81" s="67" t="str">
        <f t="shared" si="9"/>
        <v>2:04</v>
      </c>
    </row>
    <row r="82" spans="1:10" x14ac:dyDescent="0.2">
      <c r="A82" s="67"/>
      <c r="B82" s="105" t="s">
        <v>29</v>
      </c>
      <c r="C82" s="94" t="s">
        <v>37</v>
      </c>
      <c r="D82" s="91">
        <v>79</v>
      </c>
      <c r="E82" s="65">
        <v>98</v>
      </c>
      <c r="F82" s="29" t="str">
        <f t="shared" si="5"/>
        <v>15:32 - 15:44</v>
      </c>
      <c r="G82" s="29">
        <f t="shared" si="6"/>
        <v>0.64722222222222214</v>
      </c>
      <c r="H82" s="29">
        <f t="shared" si="7"/>
        <v>0.65555555555555556</v>
      </c>
      <c r="I82" s="66" t="str">
        <f t="shared" si="8"/>
        <v>1:52</v>
      </c>
      <c r="J82" s="67" t="str">
        <f t="shared" si="9"/>
        <v>2:04</v>
      </c>
    </row>
    <row r="83" spans="1:10" x14ac:dyDescent="0.2">
      <c r="A83" s="80"/>
      <c r="B83" s="108"/>
      <c r="C83" s="94" t="s">
        <v>85</v>
      </c>
      <c r="D83" s="27">
        <v>81.3</v>
      </c>
      <c r="E83" s="65">
        <v>95.7</v>
      </c>
      <c r="F83" s="53" t="str">
        <f t="shared" si="5"/>
        <v>15:36 - 15:48</v>
      </c>
      <c r="G83" s="29">
        <f t="shared" si="6"/>
        <v>0.65</v>
      </c>
      <c r="H83" s="29">
        <f t="shared" si="7"/>
        <v>0.65833333333333333</v>
      </c>
      <c r="I83" s="66" t="str">
        <f t="shared" si="8"/>
        <v>1:56</v>
      </c>
      <c r="J83" s="67" t="str">
        <f t="shared" si="9"/>
        <v>2:08</v>
      </c>
    </row>
    <row r="84" spans="1:10" x14ac:dyDescent="0.2">
      <c r="A84" s="109"/>
      <c r="B84" s="102"/>
      <c r="C84" s="103" t="s">
        <v>86</v>
      </c>
      <c r="D84" s="65">
        <v>82</v>
      </c>
      <c r="E84" s="65">
        <v>95</v>
      </c>
      <c r="F84" s="53" t="str">
        <f t="shared" si="5"/>
        <v>15:37 - 15:49</v>
      </c>
      <c r="G84" s="29">
        <f t="shared" si="6"/>
        <v>0.65069444444444446</v>
      </c>
      <c r="H84" s="29">
        <f t="shared" si="7"/>
        <v>0.65902777777777777</v>
      </c>
      <c r="I84" s="66" t="str">
        <f t="shared" si="8"/>
        <v>1:57</v>
      </c>
      <c r="J84" s="67" t="str">
        <f t="shared" si="9"/>
        <v>2:09</v>
      </c>
    </row>
    <row r="85" spans="1:10" x14ac:dyDescent="0.2">
      <c r="A85" s="68"/>
      <c r="B85" s="102" t="s">
        <v>25</v>
      </c>
      <c r="C85" s="103" t="s">
        <v>26</v>
      </c>
      <c r="D85" s="65">
        <v>89.7</v>
      </c>
      <c r="E85" s="110">
        <v>87.3</v>
      </c>
      <c r="F85" s="53" t="str">
        <f t="shared" si="5"/>
        <v>15:48 - 16:01</v>
      </c>
      <c r="G85" s="29">
        <f t="shared" si="6"/>
        <v>0.65833333333333333</v>
      </c>
      <c r="H85" s="29">
        <f t="shared" si="7"/>
        <v>0.66736111111111107</v>
      </c>
      <c r="I85" s="66" t="str">
        <f t="shared" si="8"/>
        <v>2:08</v>
      </c>
      <c r="J85" s="67" t="str">
        <f t="shared" si="9"/>
        <v>2:21</v>
      </c>
    </row>
    <row r="86" spans="1:10" x14ac:dyDescent="0.2">
      <c r="A86" s="68"/>
      <c r="B86" s="102"/>
      <c r="C86" s="103" t="s">
        <v>87</v>
      </c>
      <c r="D86" s="65">
        <v>90.2</v>
      </c>
      <c r="E86" s="64">
        <v>86.8</v>
      </c>
      <c r="F86" s="53" t="str">
        <f t="shared" si="5"/>
        <v>15:48 - 16:02</v>
      </c>
      <c r="G86" s="29">
        <f t="shared" si="6"/>
        <v>0.65833333333333333</v>
      </c>
      <c r="H86" s="29">
        <f t="shared" si="7"/>
        <v>0.66805555555555551</v>
      </c>
      <c r="I86" s="66" t="str">
        <f t="shared" si="8"/>
        <v>2:08</v>
      </c>
      <c r="J86" s="67" t="str">
        <f t="shared" si="9"/>
        <v>2:22</v>
      </c>
    </row>
    <row r="87" spans="1:10" x14ac:dyDescent="0.2">
      <c r="A87" s="68"/>
      <c r="B87" s="111"/>
      <c r="C87" s="103" t="s">
        <v>88</v>
      </c>
      <c r="D87" s="65">
        <v>93.1</v>
      </c>
      <c r="E87" s="65">
        <v>83.9</v>
      </c>
      <c r="F87" s="53" t="str">
        <f t="shared" si="5"/>
        <v>15:53 - 16:07</v>
      </c>
      <c r="G87" s="29">
        <f t="shared" si="6"/>
        <v>0.66180555555555554</v>
      </c>
      <c r="H87" s="29">
        <f t="shared" si="7"/>
        <v>0.67152777777777772</v>
      </c>
      <c r="I87" s="66" t="str">
        <f t="shared" si="8"/>
        <v>2:13</v>
      </c>
      <c r="J87" s="67" t="str">
        <f t="shared" si="9"/>
        <v>2:27</v>
      </c>
    </row>
    <row r="88" spans="1:10" x14ac:dyDescent="0.2">
      <c r="A88" s="78" t="s">
        <v>63</v>
      </c>
      <c r="B88" s="97" t="s">
        <v>89</v>
      </c>
      <c r="C88" s="112" t="s">
        <v>90</v>
      </c>
      <c r="D88" s="113">
        <v>94.1</v>
      </c>
      <c r="E88" s="65">
        <v>82.9</v>
      </c>
      <c r="F88" s="53" t="str">
        <f t="shared" ref="F88:F119" si="10">TEXT(G88,"h:mm")&amp;" - "&amp;TEXT(H88,"h:mm")</f>
        <v>15:54 - 16:08</v>
      </c>
      <c r="G88" s="29">
        <f t="shared" ref="G88:G119" si="11">$C$7+I88</f>
        <v>0.66249999999999998</v>
      </c>
      <c r="H88" s="29">
        <f t="shared" ref="H88:H119" si="12">$C$7+J88</f>
        <v>0.67222222222222217</v>
      </c>
      <c r="I88" s="66" t="str">
        <f t="shared" ref="I88:I119" si="13">TEXT(D88/$C$10/24,"h:mm")</f>
        <v>2:14</v>
      </c>
      <c r="J88" s="67" t="str">
        <f t="shared" ref="J88:J119" si="14">TEXT(D88/$C$11/24,"h:mm")</f>
        <v>2:28</v>
      </c>
    </row>
    <row r="89" spans="1:10" x14ac:dyDescent="0.2">
      <c r="A89" s="68"/>
      <c r="B89" s="102" t="s">
        <v>25</v>
      </c>
      <c r="C89" s="103" t="s">
        <v>26</v>
      </c>
      <c r="D89" s="65">
        <v>97.1</v>
      </c>
      <c r="E89" s="65">
        <v>79.900000000000006</v>
      </c>
      <c r="F89" s="53" t="str">
        <f t="shared" si="10"/>
        <v>15:58 - 16:13</v>
      </c>
      <c r="G89" s="29">
        <f t="shared" si="11"/>
        <v>0.66527777777777775</v>
      </c>
      <c r="H89" s="29">
        <f t="shared" si="12"/>
        <v>0.67569444444444438</v>
      </c>
      <c r="I89" s="66" t="str">
        <f t="shared" si="13"/>
        <v>2:18</v>
      </c>
      <c r="J89" s="67" t="str">
        <f t="shared" si="14"/>
        <v>2:33</v>
      </c>
    </row>
    <row r="90" spans="1:10" ht="14.25" customHeight="1" x14ac:dyDescent="0.2">
      <c r="A90" s="68"/>
      <c r="B90" s="102"/>
      <c r="C90" s="103" t="s">
        <v>91</v>
      </c>
      <c r="D90" s="65">
        <v>100.7</v>
      </c>
      <c r="E90" s="65">
        <v>76.3</v>
      </c>
      <c r="F90" s="53" t="str">
        <f t="shared" si="10"/>
        <v>16:03 - 16:19</v>
      </c>
      <c r="G90" s="29">
        <f t="shared" si="11"/>
        <v>0.66874999999999996</v>
      </c>
      <c r="H90" s="29">
        <f t="shared" si="12"/>
        <v>0.67986111111111103</v>
      </c>
      <c r="I90" s="66" t="str">
        <f t="shared" si="13"/>
        <v>2:23</v>
      </c>
      <c r="J90" s="67" t="str">
        <f t="shared" si="14"/>
        <v>2:39</v>
      </c>
    </row>
    <row r="91" spans="1:10" x14ac:dyDescent="0.2">
      <c r="A91" s="68"/>
      <c r="B91" s="102" t="s">
        <v>25</v>
      </c>
      <c r="C91" s="103" t="s">
        <v>26</v>
      </c>
      <c r="D91" s="65">
        <v>101.2</v>
      </c>
      <c r="E91" s="65">
        <v>75.8</v>
      </c>
      <c r="F91" s="53" t="str">
        <f t="shared" si="10"/>
        <v>16:04 - 16:19</v>
      </c>
      <c r="G91" s="29">
        <f t="shared" si="11"/>
        <v>0.6694444444444444</v>
      </c>
      <c r="H91" s="29">
        <f t="shared" si="12"/>
        <v>0.67986111111111103</v>
      </c>
      <c r="I91" s="66" t="str">
        <f t="shared" si="13"/>
        <v>2:24</v>
      </c>
      <c r="J91" s="67" t="str">
        <f t="shared" si="14"/>
        <v>2:39</v>
      </c>
    </row>
    <row r="92" spans="1:10" x14ac:dyDescent="0.2">
      <c r="A92" s="68"/>
      <c r="B92" s="102"/>
      <c r="C92" s="103" t="s">
        <v>92</v>
      </c>
      <c r="D92" s="65">
        <v>102.8</v>
      </c>
      <c r="E92" s="65">
        <v>74.2</v>
      </c>
      <c r="F92" s="53" t="str">
        <f t="shared" si="10"/>
        <v>16:06 - 16:22</v>
      </c>
      <c r="G92" s="29">
        <f t="shared" si="11"/>
        <v>0.67083333333333328</v>
      </c>
      <c r="H92" s="29">
        <f t="shared" si="12"/>
        <v>0.68194444444444446</v>
      </c>
      <c r="I92" s="66" t="str">
        <f t="shared" si="13"/>
        <v>2:26</v>
      </c>
      <c r="J92" s="67" t="str">
        <f t="shared" si="14"/>
        <v>2:42</v>
      </c>
    </row>
    <row r="93" spans="1:10" x14ac:dyDescent="0.2">
      <c r="A93" s="114"/>
      <c r="B93" s="102" t="s">
        <v>93</v>
      </c>
      <c r="C93" s="103" t="s">
        <v>26</v>
      </c>
      <c r="D93" s="65">
        <v>103.2</v>
      </c>
      <c r="E93" s="65">
        <v>73.8</v>
      </c>
      <c r="F93" s="53" t="str">
        <f t="shared" si="10"/>
        <v>16:07 - 16:22</v>
      </c>
      <c r="G93" s="29">
        <f t="shared" si="11"/>
        <v>0.67152777777777772</v>
      </c>
      <c r="H93" s="29">
        <f t="shared" si="12"/>
        <v>0.68194444444444446</v>
      </c>
      <c r="I93" s="66" t="str">
        <f t="shared" si="13"/>
        <v>2:27</v>
      </c>
      <c r="J93" s="67" t="str">
        <f t="shared" si="14"/>
        <v>2:42</v>
      </c>
    </row>
    <row r="94" spans="1:10" x14ac:dyDescent="0.2">
      <c r="A94" s="68"/>
      <c r="B94" s="102" t="s">
        <v>94</v>
      </c>
      <c r="C94" s="103" t="s">
        <v>26</v>
      </c>
      <c r="D94" s="65">
        <v>103.3</v>
      </c>
      <c r="E94" s="65">
        <v>73.7</v>
      </c>
      <c r="F94" s="53" t="str">
        <f t="shared" si="10"/>
        <v>16:07 - 16:23</v>
      </c>
      <c r="G94" s="29">
        <f t="shared" si="11"/>
        <v>0.67152777777777772</v>
      </c>
      <c r="H94" s="29">
        <f t="shared" si="12"/>
        <v>0.68263888888888891</v>
      </c>
      <c r="I94" s="66" t="str">
        <f t="shared" si="13"/>
        <v>2:27</v>
      </c>
      <c r="J94" s="67" t="str">
        <f t="shared" si="14"/>
        <v>2:43</v>
      </c>
    </row>
    <row r="95" spans="1:10" x14ac:dyDescent="0.2">
      <c r="A95" s="78" t="s">
        <v>63</v>
      </c>
      <c r="B95" s="115" t="s">
        <v>95</v>
      </c>
      <c r="C95" s="103" t="s">
        <v>96</v>
      </c>
      <c r="D95" s="116">
        <v>103.6</v>
      </c>
      <c r="E95" s="65">
        <v>73.400000000000006</v>
      </c>
      <c r="F95" s="53" t="str">
        <f t="shared" si="10"/>
        <v>16:08 - 16:23</v>
      </c>
      <c r="G95" s="29">
        <f t="shared" si="11"/>
        <v>0.67222222222222217</v>
      </c>
      <c r="H95" s="29">
        <f t="shared" si="12"/>
        <v>0.68263888888888891</v>
      </c>
      <c r="I95" s="66" t="str">
        <f t="shared" si="13"/>
        <v>2:28</v>
      </c>
      <c r="J95" s="67" t="str">
        <f t="shared" si="14"/>
        <v>2:43</v>
      </c>
    </row>
    <row r="96" spans="1:10" x14ac:dyDescent="0.2">
      <c r="A96" s="77"/>
      <c r="B96" s="117" t="s">
        <v>29</v>
      </c>
      <c r="C96" s="103" t="s">
        <v>26</v>
      </c>
      <c r="D96" s="116">
        <v>103.7</v>
      </c>
      <c r="E96" s="65">
        <v>73.3</v>
      </c>
      <c r="F96" s="53" t="str">
        <f t="shared" si="10"/>
        <v>16:08 - 16:23</v>
      </c>
      <c r="G96" s="29">
        <f t="shared" si="11"/>
        <v>0.67222222222222217</v>
      </c>
      <c r="H96" s="29">
        <f t="shared" si="12"/>
        <v>0.68263888888888891</v>
      </c>
      <c r="I96" s="66" t="str">
        <f t="shared" si="13"/>
        <v>2:28</v>
      </c>
      <c r="J96" s="67" t="str">
        <f t="shared" si="14"/>
        <v>2:43</v>
      </c>
    </row>
    <row r="97" spans="1:10" x14ac:dyDescent="0.2">
      <c r="A97" s="68"/>
      <c r="B97" s="118" t="s">
        <v>25</v>
      </c>
      <c r="C97" s="103" t="s">
        <v>26</v>
      </c>
      <c r="D97" s="65">
        <v>104.2</v>
      </c>
      <c r="E97" s="65">
        <v>72.8</v>
      </c>
      <c r="F97" s="53" t="str">
        <f t="shared" si="10"/>
        <v>16:08 - 16:24</v>
      </c>
      <c r="G97" s="29">
        <f t="shared" si="11"/>
        <v>0.67222222222222217</v>
      </c>
      <c r="H97" s="29">
        <f t="shared" si="12"/>
        <v>0.68333333333333335</v>
      </c>
      <c r="I97" s="66" t="str">
        <f t="shared" si="13"/>
        <v>2:28</v>
      </c>
      <c r="J97" s="67" t="str">
        <f t="shared" si="14"/>
        <v>2:44</v>
      </c>
    </row>
    <row r="98" spans="1:10" x14ac:dyDescent="0.2">
      <c r="A98" s="119"/>
      <c r="B98" s="120"/>
      <c r="C98" s="121" t="s">
        <v>97</v>
      </c>
      <c r="D98" s="64">
        <v>106.6</v>
      </c>
      <c r="E98" s="110">
        <v>70.400000000000006</v>
      </c>
      <c r="F98" s="53" t="str">
        <f t="shared" si="10"/>
        <v>16:12 - 16:28</v>
      </c>
      <c r="G98" s="29">
        <f t="shared" si="11"/>
        <v>0.67499999999999993</v>
      </c>
      <c r="H98" s="29">
        <f t="shared" si="12"/>
        <v>0.68611111111111112</v>
      </c>
      <c r="I98" s="66" t="str">
        <f t="shared" si="13"/>
        <v>2:32</v>
      </c>
      <c r="J98" s="67" t="str">
        <f t="shared" si="14"/>
        <v>2:48</v>
      </c>
    </row>
    <row r="99" spans="1:10" x14ac:dyDescent="0.2">
      <c r="A99" s="68"/>
      <c r="B99" s="122"/>
      <c r="C99" s="34" t="s">
        <v>98</v>
      </c>
      <c r="D99" s="110">
        <v>108.4</v>
      </c>
      <c r="E99" s="64">
        <v>68.599999999999994</v>
      </c>
      <c r="F99" s="53" t="str">
        <f t="shared" si="10"/>
        <v>16:14 - 16:31</v>
      </c>
      <c r="G99" s="29">
        <f t="shared" si="11"/>
        <v>0.67638888888888882</v>
      </c>
      <c r="H99" s="29">
        <f t="shared" si="12"/>
        <v>0.68819444444444444</v>
      </c>
      <c r="I99" s="66" t="str">
        <f t="shared" si="13"/>
        <v>2:34</v>
      </c>
      <c r="J99" s="67" t="str">
        <f t="shared" si="14"/>
        <v>2:51</v>
      </c>
    </row>
    <row r="100" spans="1:10" x14ac:dyDescent="0.2">
      <c r="A100" s="68"/>
      <c r="B100" s="123" t="s">
        <v>25</v>
      </c>
      <c r="C100" s="34" t="s">
        <v>26</v>
      </c>
      <c r="D100" s="65">
        <v>109.7</v>
      </c>
      <c r="E100" s="65">
        <v>67.3</v>
      </c>
      <c r="F100" s="53" t="str">
        <f t="shared" si="10"/>
        <v>16:16 - 16:33</v>
      </c>
      <c r="G100" s="29">
        <f t="shared" si="11"/>
        <v>0.67777777777777781</v>
      </c>
      <c r="H100" s="29">
        <f t="shared" si="12"/>
        <v>0.68958333333333333</v>
      </c>
      <c r="I100" s="66" t="str">
        <f t="shared" si="13"/>
        <v>2:36</v>
      </c>
      <c r="J100" s="67" t="str">
        <f t="shared" si="14"/>
        <v>2:53</v>
      </c>
    </row>
    <row r="101" spans="1:10" x14ac:dyDescent="0.2">
      <c r="A101" s="68"/>
      <c r="B101" s="122"/>
      <c r="C101" s="34" t="s">
        <v>99</v>
      </c>
      <c r="D101" s="65">
        <v>111.7</v>
      </c>
      <c r="E101" s="116">
        <v>65.3</v>
      </c>
      <c r="F101" s="53" t="str">
        <f t="shared" si="10"/>
        <v>16:19 - 16:36</v>
      </c>
      <c r="G101" s="29">
        <f t="shared" si="11"/>
        <v>0.67986111111111103</v>
      </c>
      <c r="H101" s="29">
        <f t="shared" si="12"/>
        <v>0.69166666666666665</v>
      </c>
      <c r="I101" s="66" t="str">
        <f t="shared" si="13"/>
        <v>2:39</v>
      </c>
      <c r="J101" s="67" t="str">
        <f t="shared" si="14"/>
        <v>2:56</v>
      </c>
    </row>
    <row r="102" spans="1:10" x14ac:dyDescent="0.2">
      <c r="A102" s="68"/>
      <c r="B102" s="102"/>
      <c r="C102" s="103" t="s">
        <v>100</v>
      </c>
      <c r="D102" s="65">
        <v>113.1</v>
      </c>
      <c r="E102" s="65">
        <v>63.900000000000006</v>
      </c>
      <c r="F102" s="53" t="str">
        <f t="shared" si="10"/>
        <v>16:21 - 16:38</v>
      </c>
      <c r="G102" s="29">
        <f t="shared" si="11"/>
        <v>0.68125000000000002</v>
      </c>
      <c r="H102" s="29">
        <f t="shared" si="12"/>
        <v>0.69305555555555554</v>
      </c>
      <c r="I102" s="66" t="str">
        <f t="shared" si="13"/>
        <v>2:41</v>
      </c>
      <c r="J102" s="67" t="str">
        <f t="shared" si="14"/>
        <v>2:58</v>
      </c>
    </row>
    <row r="103" spans="1:10" x14ac:dyDescent="0.2">
      <c r="A103" s="68"/>
      <c r="B103" s="102" t="s">
        <v>29</v>
      </c>
      <c r="C103" s="103" t="s">
        <v>26</v>
      </c>
      <c r="D103" s="65">
        <v>113.4</v>
      </c>
      <c r="E103" s="65">
        <v>63.599999999999994</v>
      </c>
      <c r="F103" s="53" t="str">
        <f t="shared" si="10"/>
        <v>16:22 - 16:39</v>
      </c>
      <c r="G103" s="29">
        <f t="shared" si="11"/>
        <v>0.68194444444444446</v>
      </c>
      <c r="H103" s="29">
        <f t="shared" si="12"/>
        <v>0.69374999999999998</v>
      </c>
      <c r="I103" s="66" t="str">
        <f t="shared" si="13"/>
        <v>2:42</v>
      </c>
      <c r="J103" s="67" t="str">
        <f t="shared" si="14"/>
        <v>2:59</v>
      </c>
    </row>
    <row r="104" spans="1:10" x14ac:dyDescent="0.2">
      <c r="A104" s="68"/>
      <c r="B104" s="124"/>
      <c r="C104" s="34" t="s">
        <v>101</v>
      </c>
      <c r="D104" s="65">
        <v>114.5</v>
      </c>
      <c r="E104" s="65">
        <v>62.5</v>
      </c>
      <c r="F104" s="53" t="str">
        <f t="shared" si="10"/>
        <v>16:23 - 16:40</v>
      </c>
      <c r="G104" s="29">
        <f t="shared" si="11"/>
        <v>0.68263888888888891</v>
      </c>
      <c r="H104" s="29">
        <f t="shared" si="12"/>
        <v>0.69444444444444442</v>
      </c>
      <c r="I104" s="66" t="str">
        <f t="shared" si="13"/>
        <v>2:43</v>
      </c>
      <c r="J104" s="67" t="str">
        <f t="shared" si="14"/>
        <v>3:00</v>
      </c>
    </row>
    <row r="105" spans="1:10" x14ac:dyDescent="0.2">
      <c r="A105" s="68"/>
      <c r="B105" s="102"/>
      <c r="C105" s="103" t="s">
        <v>102</v>
      </c>
      <c r="D105" s="65">
        <v>116.8</v>
      </c>
      <c r="E105" s="65">
        <v>60.2</v>
      </c>
      <c r="F105" s="53" t="str">
        <f t="shared" si="10"/>
        <v>16:26 - 16:44</v>
      </c>
      <c r="G105" s="29">
        <f t="shared" si="11"/>
        <v>0.68472222222222223</v>
      </c>
      <c r="H105" s="29">
        <f t="shared" si="12"/>
        <v>0.69722222222222219</v>
      </c>
      <c r="I105" s="66" t="str">
        <f t="shared" si="13"/>
        <v>2:46</v>
      </c>
      <c r="J105" s="67" t="str">
        <f t="shared" si="14"/>
        <v>3:04</v>
      </c>
    </row>
    <row r="106" spans="1:10" x14ac:dyDescent="0.2">
      <c r="A106" s="68"/>
      <c r="B106" s="102" t="s">
        <v>29</v>
      </c>
      <c r="C106" s="103" t="s">
        <v>26</v>
      </c>
      <c r="D106" s="65">
        <v>117.1</v>
      </c>
      <c r="E106" s="65">
        <v>59.900000000000006</v>
      </c>
      <c r="F106" s="53" t="str">
        <f t="shared" si="10"/>
        <v>16:27 - 16:44</v>
      </c>
      <c r="G106" s="29">
        <f t="shared" si="11"/>
        <v>0.68541666666666667</v>
      </c>
      <c r="H106" s="29">
        <f t="shared" si="12"/>
        <v>0.69722222222222219</v>
      </c>
      <c r="I106" s="66" t="str">
        <f t="shared" si="13"/>
        <v>2:47</v>
      </c>
      <c r="J106" s="67" t="str">
        <f t="shared" si="14"/>
        <v>3:04</v>
      </c>
    </row>
    <row r="107" spans="1:10" x14ac:dyDescent="0.2">
      <c r="A107" s="68"/>
      <c r="B107" s="102"/>
      <c r="C107" s="103" t="s">
        <v>103</v>
      </c>
      <c r="D107" s="65">
        <v>119.2</v>
      </c>
      <c r="E107" s="65">
        <v>57.8</v>
      </c>
      <c r="F107" s="53" t="str">
        <f t="shared" si="10"/>
        <v>16:30 - 16:48</v>
      </c>
      <c r="G107" s="29">
        <f t="shared" si="11"/>
        <v>0.6875</v>
      </c>
      <c r="H107" s="29">
        <f t="shared" si="12"/>
        <v>0.7</v>
      </c>
      <c r="I107" s="66" t="str">
        <f t="shared" si="13"/>
        <v>2:50</v>
      </c>
      <c r="J107" s="67" t="str">
        <f t="shared" si="14"/>
        <v>3:08</v>
      </c>
    </row>
    <row r="108" spans="1:10" x14ac:dyDescent="0.2">
      <c r="A108" s="68"/>
      <c r="B108" s="102"/>
      <c r="C108" s="103" t="s">
        <v>104</v>
      </c>
      <c r="D108" s="65">
        <v>120</v>
      </c>
      <c r="E108" s="65">
        <v>57</v>
      </c>
      <c r="F108" s="53" t="str">
        <f t="shared" si="10"/>
        <v>16:31 - 16:49</v>
      </c>
      <c r="G108" s="29">
        <f t="shared" si="11"/>
        <v>0.68819444444444444</v>
      </c>
      <c r="H108" s="29">
        <f t="shared" si="12"/>
        <v>0.7006944444444444</v>
      </c>
      <c r="I108" s="66" t="str">
        <f t="shared" si="13"/>
        <v>2:51</v>
      </c>
      <c r="J108" s="67" t="str">
        <f t="shared" si="14"/>
        <v>3:09</v>
      </c>
    </row>
    <row r="109" spans="1:10" x14ac:dyDescent="0.2">
      <c r="A109" s="68"/>
      <c r="B109" s="122"/>
      <c r="C109" s="103" t="s">
        <v>105</v>
      </c>
      <c r="D109" s="65">
        <v>125.7</v>
      </c>
      <c r="E109" s="65">
        <v>51.3</v>
      </c>
      <c r="F109" s="53" t="str">
        <f t="shared" si="10"/>
        <v>16:39 - 16:58</v>
      </c>
      <c r="G109" s="29">
        <f t="shared" si="11"/>
        <v>0.69374999999999998</v>
      </c>
      <c r="H109" s="29">
        <f t="shared" si="12"/>
        <v>0.70694444444444438</v>
      </c>
      <c r="I109" s="66" t="str">
        <f t="shared" si="13"/>
        <v>2:59</v>
      </c>
      <c r="J109" s="67" t="str">
        <f t="shared" si="14"/>
        <v>3:18</v>
      </c>
    </row>
    <row r="110" spans="1:10" x14ac:dyDescent="0.2">
      <c r="A110" s="68"/>
      <c r="B110" s="111" t="s">
        <v>25</v>
      </c>
      <c r="C110" s="103" t="s">
        <v>26</v>
      </c>
      <c r="D110" s="64">
        <v>126.9</v>
      </c>
      <c r="E110" s="65">
        <v>50.099999999999994</v>
      </c>
      <c r="F110" s="53" t="str">
        <f t="shared" si="10"/>
        <v>16:41 - 17:00</v>
      </c>
      <c r="G110" s="29">
        <f t="shared" si="11"/>
        <v>0.69513888888888886</v>
      </c>
      <c r="H110" s="29">
        <f t="shared" si="12"/>
        <v>0.70833333333333326</v>
      </c>
      <c r="I110" s="66" t="str">
        <f t="shared" si="13"/>
        <v>3:01</v>
      </c>
      <c r="J110" s="67" t="str">
        <f t="shared" si="14"/>
        <v>3:20</v>
      </c>
    </row>
    <row r="111" spans="1:10" x14ac:dyDescent="0.2">
      <c r="A111" s="68"/>
      <c r="B111" s="111" t="s">
        <v>22</v>
      </c>
      <c r="C111" s="103" t="s">
        <v>37</v>
      </c>
      <c r="D111" s="64">
        <v>127.6</v>
      </c>
      <c r="E111" s="65">
        <v>49.400000000000006</v>
      </c>
      <c r="F111" s="53" t="str">
        <f t="shared" si="10"/>
        <v>16:42 - 17:01</v>
      </c>
      <c r="G111" s="29">
        <f t="shared" si="11"/>
        <v>0.6958333333333333</v>
      </c>
      <c r="H111" s="29">
        <f t="shared" si="12"/>
        <v>0.70902777777777781</v>
      </c>
      <c r="I111" s="66" t="str">
        <f t="shared" si="13"/>
        <v>3:02</v>
      </c>
      <c r="J111" s="67" t="str">
        <f t="shared" si="14"/>
        <v>3:21</v>
      </c>
    </row>
    <row r="112" spans="1:10" x14ac:dyDescent="0.2">
      <c r="A112" s="119"/>
      <c r="B112" s="118"/>
      <c r="C112" s="103" t="s">
        <v>106</v>
      </c>
      <c r="D112" s="64">
        <v>127.7</v>
      </c>
      <c r="E112" s="65">
        <v>49.3</v>
      </c>
      <c r="F112" s="53" t="str">
        <f t="shared" si="10"/>
        <v>16:42 - 17:01</v>
      </c>
      <c r="G112" s="29">
        <f t="shared" si="11"/>
        <v>0.6958333333333333</v>
      </c>
      <c r="H112" s="29">
        <f t="shared" si="12"/>
        <v>0.70902777777777781</v>
      </c>
      <c r="I112" s="66" t="str">
        <f t="shared" si="13"/>
        <v>3:02</v>
      </c>
      <c r="J112" s="67" t="str">
        <f t="shared" si="14"/>
        <v>3:21</v>
      </c>
    </row>
    <row r="113" spans="1:10" x14ac:dyDescent="0.2">
      <c r="A113" s="77"/>
      <c r="B113" s="118"/>
      <c r="C113" s="103" t="s">
        <v>107</v>
      </c>
      <c r="D113" s="125">
        <v>128.69999999999999</v>
      </c>
      <c r="E113" s="65">
        <v>48.300000000000011</v>
      </c>
      <c r="F113" s="53" t="str">
        <f t="shared" si="10"/>
        <v>16:43 - 17:03</v>
      </c>
      <c r="G113" s="29">
        <f t="shared" si="11"/>
        <v>0.69652777777777775</v>
      </c>
      <c r="H113" s="29">
        <f t="shared" si="12"/>
        <v>0.7104166666666667</v>
      </c>
      <c r="I113" s="66" t="str">
        <f t="shared" si="13"/>
        <v>3:03</v>
      </c>
      <c r="J113" s="67" t="str">
        <f t="shared" si="14"/>
        <v>3:23</v>
      </c>
    </row>
    <row r="114" spans="1:10" ht="14.25" customHeight="1" x14ac:dyDescent="0.2">
      <c r="A114" s="68"/>
      <c r="B114" s="102" t="s">
        <v>108</v>
      </c>
      <c r="C114" s="126"/>
      <c r="D114" s="64">
        <v>128.9</v>
      </c>
      <c r="E114" s="65">
        <v>48.099999999999994</v>
      </c>
      <c r="F114" s="53" t="str">
        <f t="shared" si="10"/>
        <v>16:44 - 17:03</v>
      </c>
      <c r="G114" s="29">
        <f t="shared" si="11"/>
        <v>0.69722222222222219</v>
      </c>
      <c r="H114" s="29">
        <f t="shared" si="12"/>
        <v>0.7104166666666667</v>
      </c>
      <c r="I114" s="66" t="str">
        <f t="shared" si="13"/>
        <v>3:04</v>
      </c>
      <c r="J114" s="67" t="str">
        <f t="shared" si="14"/>
        <v>3:23</v>
      </c>
    </row>
    <row r="115" spans="1:10" x14ac:dyDescent="0.2">
      <c r="A115" s="127"/>
      <c r="B115" s="128" t="s">
        <v>29</v>
      </c>
      <c r="C115" s="126" t="s">
        <v>37</v>
      </c>
      <c r="D115" s="64">
        <v>129.30000000000001</v>
      </c>
      <c r="E115" s="65">
        <v>47.699999999999989</v>
      </c>
      <c r="F115" s="53" t="str">
        <f t="shared" si="10"/>
        <v>16:44 - 17:04</v>
      </c>
      <c r="G115" s="29">
        <f t="shared" si="11"/>
        <v>0.69722222222222219</v>
      </c>
      <c r="H115" s="29">
        <f t="shared" si="12"/>
        <v>0.71111111111111103</v>
      </c>
      <c r="I115" s="66" t="str">
        <f t="shared" si="13"/>
        <v>3:04</v>
      </c>
      <c r="J115" s="67" t="str">
        <f t="shared" si="14"/>
        <v>3:24</v>
      </c>
    </row>
    <row r="116" spans="1:10" x14ac:dyDescent="0.2">
      <c r="A116" s="68"/>
      <c r="B116" s="118"/>
      <c r="C116" s="126" t="s">
        <v>109</v>
      </c>
      <c r="D116" s="64">
        <v>129.30000000000001</v>
      </c>
      <c r="E116" s="65">
        <v>47.699999999999989</v>
      </c>
      <c r="F116" s="53" t="str">
        <f t="shared" si="10"/>
        <v>16:44 - 17:04</v>
      </c>
      <c r="G116" s="29">
        <f t="shared" si="11"/>
        <v>0.69722222222222219</v>
      </c>
      <c r="H116" s="29">
        <f t="shared" si="12"/>
        <v>0.71111111111111103</v>
      </c>
      <c r="I116" s="66" t="str">
        <f t="shared" si="13"/>
        <v>3:04</v>
      </c>
      <c r="J116" s="67" t="str">
        <f t="shared" si="14"/>
        <v>3:24</v>
      </c>
    </row>
    <row r="117" spans="1:10" x14ac:dyDescent="0.2">
      <c r="A117" s="68"/>
      <c r="B117" s="118" t="s">
        <v>25</v>
      </c>
      <c r="C117" s="103" t="s">
        <v>26</v>
      </c>
      <c r="D117" s="64">
        <v>129.6</v>
      </c>
      <c r="E117" s="65">
        <v>47.400000000000006</v>
      </c>
      <c r="F117" s="53" t="str">
        <f t="shared" si="10"/>
        <v>16:45 - 17:04</v>
      </c>
      <c r="G117" s="29">
        <f t="shared" si="11"/>
        <v>0.69791666666666663</v>
      </c>
      <c r="H117" s="29">
        <f t="shared" si="12"/>
        <v>0.71111111111111103</v>
      </c>
      <c r="I117" s="66" t="str">
        <f t="shared" si="13"/>
        <v>3:05</v>
      </c>
      <c r="J117" s="67" t="str">
        <f t="shared" si="14"/>
        <v>3:24</v>
      </c>
    </row>
    <row r="118" spans="1:10" x14ac:dyDescent="0.2">
      <c r="A118" s="68"/>
      <c r="B118" s="129"/>
      <c r="C118" s="103" t="s">
        <v>110</v>
      </c>
      <c r="D118" s="64">
        <v>130</v>
      </c>
      <c r="E118" s="65">
        <v>47</v>
      </c>
      <c r="F118" s="53" t="str">
        <f t="shared" si="10"/>
        <v>16:45 - 17:05</v>
      </c>
      <c r="G118" s="29">
        <f t="shared" si="11"/>
        <v>0.69791666666666663</v>
      </c>
      <c r="H118" s="29">
        <f t="shared" si="12"/>
        <v>0.71180555555555558</v>
      </c>
      <c r="I118" s="66" t="str">
        <f t="shared" si="13"/>
        <v>3:05</v>
      </c>
      <c r="J118" s="67" t="str">
        <f t="shared" si="14"/>
        <v>3:25</v>
      </c>
    </row>
    <row r="119" spans="1:10" x14ac:dyDescent="0.2">
      <c r="A119" s="78" t="s">
        <v>53</v>
      </c>
      <c r="B119" s="79"/>
      <c r="C119" s="103" t="s">
        <v>111</v>
      </c>
      <c r="D119" s="64">
        <v>130.4</v>
      </c>
      <c r="E119" s="65">
        <v>46.599999999999994</v>
      </c>
      <c r="F119" s="53" t="str">
        <f t="shared" si="10"/>
        <v>16:46 - 17:05</v>
      </c>
      <c r="G119" s="29">
        <f t="shared" si="11"/>
        <v>0.69861111111111107</v>
      </c>
      <c r="H119" s="29">
        <f t="shared" si="12"/>
        <v>0.71180555555555558</v>
      </c>
      <c r="I119" s="66" t="str">
        <f t="shared" si="13"/>
        <v>3:06</v>
      </c>
      <c r="J119" s="67" t="str">
        <f t="shared" si="14"/>
        <v>3:25</v>
      </c>
    </row>
    <row r="120" spans="1:10" x14ac:dyDescent="0.2">
      <c r="A120" s="68"/>
      <c r="B120" s="129"/>
      <c r="C120" s="103" t="s">
        <v>112</v>
      </c>
      <c r="D120" s="64">
        <v>130.6</v>
      </c>
      <c r="E120" s="65">
        <v>46.400000000000006</v>
      </c>
      <c r="F120" s="53" t="str">
        <f t="shared" ref="F120:F151" si="15">TEXT(G120,"h:mm")&amp;" - "&amp;TEXT(H120,"h:mm")</f>
        <v>16:46 - 17:06</v>
      </c>
      <c r="G120" s="29">
        <f t="shared" ref="G120:G151" si="16">$C$7+I120</f>
        <v>0.69861111111111107</v>
      </c>
      <c r="H120" s="29">
        <f t="shared" ref="H120:H151" si="17">$C$7+J120</f>
        <v>0.71250000000000002</v>
      </c>
      <c r="I120" s="66" t="str">
        <f t="shared" ref="I120:I151" si="18">TEXT(D120/$C$10/24,"h:mm")</f>
        <v>3:06</v>
      </c>
      <c r="J120" s="67" t="str">
        <f t="shared" ref="J120:J151" si="19">TEXT(D120/$C$11/24,"h:mm")</f>
        <v>3:26</v>
      </c>
    </row>
    <row r="121" spans="1:10" x14ac:dyDescent="0.2">
      <c r="A121" s="68"/>
      <c r="B121" s="129" t="s">
        <v>51</v>
      </c>
      <c r="C121" s="103" t="s">
        <v>113</v>
      </c>
      <c r="D121" s="64">
        <v>130.80000000000001</v>
      </c>
      <c r="E121" s="65">
        <v>46.199999999999989</v>
      </c>
      <c r="F121" s="53" t="str">
        <f t="shared" si="15"/>
        <v>16:46 - 17:06</v>
      </c>
      <c r="G121" s="29">
        <f t="shared" si="16"/>
        <v>0.69861111111111107</v>
      </c>
      <c r="H121" s="29">
        <f t="shared" si="17"/>
        <v>0.71250000000000002</v>
      </c>
      <c r="I121" s="66" t="str">
        <f t="shared" si="18"/>
        <v>3:06</v>
      </c>
      <c r="J121" s="67" t="str">
        <f t="shared" si="19"/>
        <v>3:26</v>
      </c>
    </row>
    <row r="122" spans="1:10" x14ac:dyDescent="0.2">
      <c r="A122" s="68"/>
      <c r="B122" s="129"/>
      <c r="C122" s="103" t="s">
        <v>114</v>
      </c>
      <c r="D122" s="64">
        <v>130.9</v>
      </c>
      <c r="E122" s="65">
        <v>46.099999999999994</v>
      </c>
      <c r="F122" s="53" t="str">
        <f t="shared" si="15"/>
        <v>16:47 - 17:06</v>
      </c>
      <c r="G122" s="29">
        <f t="shared" si="16"/>
        <v>0.69930555555555551</v>
      </c>
      <c r="H122" s="29">
        <f t="shared" si="17"/>
        <v>0.71250000000000002</v>
      </c>
      <c r="I122" s="66" t="str">
        <f t="shared" si="18"/>
        <v>3:07</v>
      </c>
      <c r="J122" s="67" t="str">
        <f t="shared" si="19"/>
        <v>3:26</v>
      </c>
    </row>
    <row r="123" spans="1:10" ht="14.25" customHeight="1" x14ac:dyDescent="0.2">
      <c r="A123" s="68"/>
      <c r="B123" s="123" t="s">
        <v>29</v>
      </c>
      <c r="C123" s="121" t="s">
        <v>26</v>
      </c>
      <c r="D123" s="64">
        <v>131</v>
      </c>
      <c r="E123" s="65">
        <v>46</v>
      </c>
      <c r="F123" s="53" t="str">
        <f t="shared" si="15"/>
        <v>16:47 - 17:06</v>
      </c>
      <c r="G123" s="29">
        <f t="shared" si="16"/>
        <v>0.69930555555555551</v>
      </c>
      <c r="H123" s="29">
        <f t="shared" si="17"/>
        <v>0.71250000000000002</v>
      </c>
      <c r="I123" s="66" t="str">
        <f t="shared" si="18"/>
        <v>3:07</v>
      </c>
      <c r="J123" s="67" t="str">
        <f t="shared" si="19"/>
        <v>3:26</v>
      </c>
    </row>
    <row r="124" spans="1:10" ht="14.25" customHeight="1" x14ac:dyDescent="0.2">
      <c r="A124" s="68"/>
      <c r="B124" s="123" t="s">
        <v>25</v>
      </c>
      <c r="C124" s="121" t="s">
        <v>37</v>
      </c>
      <c r="D124" s="64">
        <v>131.1</v>
      </c>
      <c r="E124" s="65">
        <v>45.900000000000006</v>
      </c>
      <c r="F124" s="53" t="str">
        <f t="shared" si="15"/>
        <v>16:47 - 17:07</v>
      </c>
      <c r="G124" s="29">
        <f t="shared" si="16"/>
        <v>0.69930555555555551</v>
      </c>
      <c r="H124" s="29">
        <f t="shared" si="17"/>
        <v>0.71319444444444446</v>
      </c>
      <c r="I124" s="66" t="str">
        <f t="shared" si="18"/>
        <v>3:07</v>
      </c>
      <c r="J124" s="67" t="str">
        <f t="shared" si="19"/>
        <v>3:27</v>
      </c>
    </row>
    <row r="125" spans="1:10" x14ac:dyDescent="0.2">
      <c r="A125" s="68"/>
      <c r="B125" s="123"/>
      <c r="C125" s="121" t="s">
        <v>115</v>
      </c>
      <c r="D125" s="64">
        <v>131.1</v>
      </c>
      <c r="E125" s="65">
        <v>45.900000000000006</v>
      </c>
      <c r="F125" s="53" t="str">
        <f t="shared" si="15"/>
        <v>16:47 - 17:07</v>
      </c>
      <c r="G125" s="29">
        <f t="shared" si="16"/>
        <v>0.69930555555555551</v>
      </c>
      <c r="H125" s="29">
        <f t="shared" si="17"/>
        <v>0.71319444444444446</v>
      </c>
      <c r="I125" s="66" t="str">
        <f t="shared" si="18"/>
        <v>3:07</v>
      </c>
      <c r="J125" s="67" t="str">
        <f t="shared" si="19"/>
        <v>3:27</v>
      </c>
    </row>
    <row r="126" spans="1:10" ht="12.75" customHeight="1" x14ac:dyDescent="0.2">
      <c r="A126" s="68"/>
      <c r="B126" s="122"/>
      <c r="C126" s="34" t="s">
        <v>116</v>
      </c>
      <c r="D126" s="110">
        <v>132.6</v>
      </c>
      <c r="E126" s="65">
        <v>44.400000000000006</v>
      </c>
      <c r="F126" s="53" t="str">
        <f t="shared" si="15"/>
        <v>16:49 - 17:09</v>
      </c>
      <c r="G126" s="29">
        <f t="shared" si="16"/>
        <v>0.7006944444444444</v>
      </c>
      <c r="H126" s="29">
        <f t="shared" si="17"/>
        <v>0.71458333333333335</v>
      </c>
      <c r="I126" s="66" t="str">
        <f t="shared" si="18"/>
        <v>3:09</v>
      </c>
      <c r="J126" s="67" t="str">
        <f t="shared" si="19"/>
        <v>3:29</v>
      </c>
    </row>
    <row r="127" spans="1:10" ht="15" customHeight="1" x14ac:dyDescent="0.2">
      <c r="A127" s="68"/>
      <c r="B127" s="122" t="s">
        <v>48</v>
      </c>
      <c r="C127" s="34"/>
      <c r="D127" s="65">
        <v>133.5</v>
      </c>
      <c r="E127" s="65">
        <v>43.5</v>
      </c>
      <c r="F127" s="53" t="str">
        <f t="shared" si="15"/>
        <v>16:50 - 17:10</v>
      </c>
      <c r="G127" s="29">
        <f t="shared" si="16"/>
        <v>0.70138888888888884</v>
      </c>
      <c r="H127" s="29">
        <f t="shared" si="17"/>
        <v>0.71527777777777779</v>
      </c>
      <c r="I127" s="66" t="str">
        <f t="shared" si="18"/>
        <v>3:10</v>
      </c>
      <c r="J127" s="67" t="str">
        <f t="shared" si="19"/>
        <v>3:30</v>
      </c>
    </row>
    <row r="128" spans="1:10" x14ac:dyDescent="0.2">
      <c r="A128" s="68"/>
      <c r="B128" s="102"/>
      <c r="C128" s="103" t="s">
        <v>117</v>
      </c>
      <c r="D128" s="65">
        <v>135.80000000000001</v>
      </c>
      <c r="E128" s="65">
        <v>41.199999999999989</v>
      </c>
      <c r="F128" s="53" t="str">
        <f t="shared" si="15"/>
        <v>16:54 - 17:14</v>
      </c>
      <c r="G128" s="29">
        <f t="shared" si="16"/>
        <v>0.70416666666666661</v>
      </c>
      <c r="H128" s="29">
        <f t="shared" si="17"/>
        <v>0.71805555555555556</v>
      </c>
      <c r="I128" s="66" t="str">
        <f t="shared" si="18"/>
        <v>3:14</v>
      </c>
      <c r="J128" s="67" t="str">
        <f t="shared" si="19"/>
        <v>3:34</v>
      </c>
    </row>
    <row r="129" spans="1:10" x14ac:dyDescent="0.2">
      <c r="A129" s="68"/>
      <c r="B129" s="118" t="s">
        <v>29</v>
      </c>
      <c r="C129" s="103" t="s">
        <v>26</v>
      </c>
      <c r="D129" s="65">
        <v>136.19999999999999</v>
      </c>
      <c r="E129" s="113">
        <v>40.800000000000011</v>
      </c>
      <c r="F129" s="53" t="str">
        <f t="shared" si="15"/>
        <v>16:54 - 17:15</v>
      </c>
      <c r="G129" s="29">
        <f t="shared" si="16"/>
        <v>0.70416666666666661</v>
      </c>
      <c r="H129" s="29">
        <f t="shared" si="17"/>
        <v>0.71875</v>
      </c>
      <c r="I129" s="66" t="str">
        <f t="shared" si="18"/>
        <v>3:14</v>
      </c>
      <c r="J129" s="67" t="str">
        <f t="shared" si="19"/>
        <v>3:35</v>
      </c>
    </row>
    <row r="130" spans="1:10" x14ac:dyDescent="0.2">
      <c r="A130" s="68"/>
      <c r="B130" s="124"/>
      <c r="C130" s="34" t="s">
        <v>118</v>
      </c>
      <c r="D130" s="65">
        <v>138.30000000000001</v>
      </c>
      <c r="E130" s="65">
        <v>38.699999999999989</v>
      </c>
      <c r="F130" s="53" t="str">
        <f t="shared" si="15"/>
        <v>16:57 - 17:18</v>
      </c>
      <c r="G130" s="29">
        <f t="shared" si="16"/>
        <v>0.70624999999999993</v>
      </c>
      <c r="H130" s="29">
        <f t="shared" si="17"/>
        <v>0.72083333333333333</v>
      </c>
      <c r="I130" s="66" t="str">
        <f t="shared" si="18"/>
        <v>3:17</v>
      </c>
      <c r="J130" s="67" t="str">
        <f t="shared" si="19"/>
        <v>3:38</v>
      </c>
    </row>
    <row r="131" spans="1:10" x14ac:dyDescent="0.2">
      <c r="A131" s="68"/>
      <c r="B131" s="122" t="s">
        <v>25</v>
      </c>
      <c r="C131" s="103" t="s">
        <v>26</v>
      </c>
      <c r="D131" s="65">
        <v>138.80000000000001</v>
      </c>
      <c r="E131" s="27">
        <v>38.199999999999989</v>
      </c>
      <c r="F131" s="53" t="str">
        <f t="shared" si="15"/>
        <v>16:58 - 17:19</v>
      </c>
      <c r="G131" s="29">
        <f t="shared" si="16"/>
        <v>0.70694444444444438</v>
      </c>
      <c r="H131" s="29">
        <f t="shared" si="17"/>
        <v>0.72152777777777777</v>
      </c>
      <c r="I131" s="66" t="str">
        <f t="shared" si="18"/>
        <v>3:18</v>
      </c>
      <c r="J131" s="67" t="str">
        <f t="shared" si="19"/>
        <v>3:39</v>
      </c>
    </row>
    <row r="132" spans="1:10" x14ac:dyDescent="0.2">
      <c r="A132" s="68"/>
      <c r="B132" s="102"/>
      <c r="C132" s="103" t="s">
        <v>119</v>
      </c>
      <c r="D132" s="65">
        <v>140.30000000000001</v>
      </c>
      <c r="E132" s="91">
        <v>36.699999999999989</v>
      </c>
      <c r="F132" s="53" t="str">
        <f t="shared" si="15"/>
        <v>17:00 - 17:21</v>
      </c>
      <c r="G132" s="29">
        <f t="shared" si="16"/>
        <v>0.70833333333333326</v>
      </c>
      <c r="H132" s="29">
        <f t="shared" si="17"/>
        <v>0.72291666666666665</v>
      </c>
      <c r="I132" s="66" t="str">
        <f t="shared" si="18"/>
        <v>3:20</v>
      </c>
      <c r="J132" s="67" t="str">
        <f t="shared" si="19"/>
        <v>3:41</v>
      </c>
    </row>
    <row r="133" spans="1:10" x14ac:dyDescent="0.2">
      <c r="A133" s="68"/>
      <c r="B133" s="102" t="s">
        <v>120</v>
      </c>
      <c r="C133" s="103" t="s">
        <v>26</v>
      </c>
      <c r="D133" s="65">
        <v>140.5</v>
      </c>
      <c r="E133" s="27">
        <v>36.5</v>
      </c>
      <c r="F133" s="53" t="str">
        <f t="shared" si="15"/>
        <v>17:00 - 17:21</v>
      </c>
      <c r="G133" s="29">
        <f t="shared" si="16"/>
        <v>0.70833333333333326</v>
      </c>
      <c r="H133" s="29">
        <f t="shared" si="17"/>
        <v>0.72291666666666665</v>
      </c>
      <c r="I133" s="66" t="str">
        <f t="shared" si="18"/>
        <v>3:20</v>
      </c>
      <c r="J133" s="67" t="str">
        <f t="shared" si="19"/>
        <v>3:41</v>
      </c>
    </row>
    <row r="134" spans="1:10" x14ac:dyDescent="0.2">
      <c r="A134" s="68"/>
      <c r="B134" s="102"/>
      <c r="C134" s="103" t="s">
        <v>121</v>
      </c>
      <c r="D134" s="65">
        <v>143.1</v>
      </c>
      <c r="E134" s="72">
        <v>33.900000000000006</v>
      </c>
      <c r="F134" s="53" t="str">
        <f t="shared" si="15"/>
        <v>17:04 - 17:25</v>
      </c>
      <c r="G134" s="29">
        <f t="shared" si="16"/>
        <v>0.71111111111111103</v>
      </c>
      <c r="H134" s="29">
        <f t="shared" si="17"/>
        <v>0.72569444444444442</v>
      </c>
      <c r="I134" s="66" t="str">
        <f t="shared" si="18"/>
        <v>3:24</v>
      </c>
      <c r="J134" s="67" t="str">
        <f t="shared" si="19"/>
        <v>3:45</v>
      </c>
    </row>
    <row r="135" spans="1:10" x14ac:dyDescent="0.2">
      <c r="A135" s="68"/>
      <c r="B135" s="122" t="s">
        <v>22</v>
      </c>
      <c r="C135" s="103" t="s">
        <v>122</v>
      </c>
      <c r="D135" s="65">
        <v>143.19999999999999</v>
      </c>
      <c r="E135" s="27">
        <v>33.800000000000011</v>
      </c>
      <c r="F135" s="53" t="str">
        <f t="shared" si="15"/>
        <v>17:04 - 17:26</v>
      </c>
      <c r="G135" s="29">
        <f t="shared" si="16"/>
        <v>0.71111111111111103</v>
      </c>
      <c r="H135" s="29">
        <f t="shared" si="17"/>
        <v>0.72638888888888886</v>
      </c>
      <c r="I135" s="66" t="str">
        <f t="shared" si="18"/>
        <v>3:24</v>
      </c>
      <c r="J135" s="67" t="str">
        <f t="shared" si="19"/>
        <v>3:46</v>
      </c>
    </row>
    <row r="136" spans="1:10" x14ac:dyDescent="0.2">
      <c r="A136" s="68"/>
      <c r="B136" s="122" t="s">
        <v>25</v>
      </c>
      <c r="C136" s="103" t="s">
        <v>26</v>
      </c>
      <c r="D136" s="65">
        <v>143.9</v>
      </c>
      <c r="E136" s="27">
        <v>33.099999999999994</v>
      </c>
      <c r="F136" s="53" t="str">
        <f t="shared" si="15"/>
        <v>17:05 - 17:27</v>
      </c>
      <c r="G136" s="29">
        <f t="shared" si="16"/>
        <v>0.71180555555555558</v>
      </c>
      <c r="H136" s="29">
        <f t="shared" si="17"/>
        <v>0.7270833333333333</v>
      </c>
      <c r="I136" s="66" t="str">
        <f t="shared" si="18"/>
        <v>3:25</v>
      </c>
      <c r="J136" s="67" t="str">
        <f t="shared" si="19"/>
        <v>3:47</v>
      </c>
    </row>
    <row r="137" spans="1:10" x14ac:dyDescent="0.2">
      <c r="A137" s="68"/>
      <c r="B137" s="122" t="s">
        <v>22</v>
      </c>
      <c r="C137" s="103" t="s">
        <v>37</v>
      </c>
      <c r="D137" s="65">
        <v>144</v>
      </c>
      <c r="E137" s="27">
        <v>33</v>
      </c>
      <c r="F137" s="53" t="str">
        <f t="shared" si="15"/>
        <v>17:05 - 17:27</v>
      </c>
      <c r="G137" s="29">
        <f t="shared" si="16"/>
        <v>0.71180555555555558</v>
      </c>
      <c r="H137" s="29">
        <f t="shared" si="17"/>
        <v>0.7270833333333333</v>
      </c>
      <c r="I137" s="66" t="str">
        <f t="shared" si="18"/>
        <v>3:25</v>
      </c>
      <c r="J137" s="67" t="str">
        <f t="shared" si="19"/>
        <v>3:47</v>
      </c>
    </row>
    <row r="138" spans="1:10" ht="12.75" customHeight="1" x14ac:dyDescent="0.2">
      <c r="A138" s="130" t="s">
        <v>123</v>
      </c>
      <c r="B138" s="131"/>
      <c r="C138" s="103" t="s">
        <v>124</v>
      </c>
      <c r="D138" s="65">
        <v>144.30000000000001</v>
      </c>
      <c r="E138" s="27">
        <v>32.699999999999989</v>
      </c>
      <c r="F138" s="53" t="str">
        <f t="shared" si="15"/>
        <v>17:06 - 17:27</v>
      </c>
      <c r="G138" s="29">
        <f t="shared" si="16"/>
        <v>0.71250000000000002</v>
      </c>
      <c r="H138" s="29">
        <f t="shared" si="17"/>
        <v>0.7270833333333333</v>
      </c>
      <c r="I138" s="66" t="str">
        <f t="shared" si="18"/>
        <v>3:26</v>
      </c>
      <c r="J138" s="67" t="str">
        <f t="shared" si="19"/>
        <v>3:47</v>
      </c>
    </row>
    <row r="139" spans="1:10" x14ac:dyDescent="0.2">
      <c r="A139" s="68"/>
      <c r="B139" s="111" t="s">
        <v>25</v>
      </c>
      <c r="C139" s="103" t="s">
        <v>125</v>
      </c>
      <c r="D139" s="65">
        <v>144.5</v>
      </c>
      <c r="E139" s="27">
        <v>32.5</v>
      </c>
      <c r="F139" s="53" t="str">
        <f t="shared" si="15"/>
        <v>17:06 - 17:28</v>
      </c>
      <c r="G139" s="29">
        <f t="shared" si="16"/>
        <v>0.71250000000000002</v>
      </c>
      <c r="H139" s="29">
        <f t="shared" si="17"/>
        <v>0.72777777777777775</v>
      </c>
      <c r="I139" s="66" t="str">
        <f t="shared" si="18"/>
        <v>3:26</v>
      </c>
      <c r="J139" s="67" t="str">
        <f t="shared" si="19"/>
        <v>3:48</v>
      </c>
    </row>
    <row r="140" spans="1:10" x14ac:dyDescent="0.2">
      <c r="A140" s="119"/>
      <c r="B140" s="118"/>
      <c r="C140" s="103" t="s">
        <v>117</v>
      </c>
      <c r="D140" s="65">
        <v>146.70000000000002</v>
      </c>
      <c r="E140" s="27">
        <v>30.299999999999983</v>
      </c>
      <c r="F140" s="53" t="str">
        <f t="shared" si="15"/>
        <v>17:09 - 17:31</v>
      </c>
      <c r="G140" s="29">
        <f t="shared" si="16"/>
        <v>0.71458333333333335</v>
      </c>
      <c r="H140" s="29">
        <f t="shared" si="17"/>
        <v>0.72986111111111107</v>
      </c>
      <c r="I140" s="66" t="str">
        <f t="shared" si="18"/>
        <v>3:29</v>
      </c>
      <c r="J140" s="67" t="str">
        <f t="shared" si="19"/>
        <v>3:51</v>
      </c>
    </row>
    <row r="141" spans="1:10" x14ac:dyDescent="0.2">
      <c r="A141" s="77"/>
      <c r="B141" s="118" t="s">
        <v>25</v>
      </c>
      <c r="C141" s="103" t="s">
        <v>26</v>
      </c>
      <c r="D141" s="65">
        <v>147.1</v>
      </c>
      <c r="E141" s="72">
        <v>29.900000000000006</v>
      </c>
      <c r="F141" s="53" t="str">
        <f t="shared" si="15"/>
        <v>17:10 - 17:32</v>
      </c>
      <c r="G141" s="29">
        <f t="shared" si="16"/>
        <v>0.71527777777777779</v>
      </c>
      <c r="H141" s="29">
        <f t="shared" si="17"/>
        <v>0.73055555555555551</v>
      </c>
      <c r="I141" s="66" t="str">
        <f t="shared" si="18"/>
        <v>3:30</v>
      </c>
      <c r="J141" s="67" t="str">
        <f t="shared" si="19"/>
        <v>3:52</v>
      </c>
    </row>
    <row r="142" spans="1:10" x14ac:dyDescent="0.2">
      <c r="A142" s="68"/>
      <c r="B142" s="102"/>
      <c r="C142" s="126" t="s">
        <v>118</v>
      </c>
      <c r="D142" s="64">
        <v>149.20000000000002</v>
      </c>
      <c r="E142" s="27">
        <v>27.799999999999983</v>
      </c>
      <c r="F142" s="53" t="str">
        <f t="shared" si="15"/>
        <v>17:13 - 17:35</v>
      </c>
      <c r="G142" s="29">
        <f t="shared" si="16"/>
        <v>0.71736111111111112</v>
      </c>
      <c r="H142" s="29">
        <f t="shared" si="17"/>
        <v>0.73263888888888884</v>
      </c>
      <c r="I142" s="66" t="str">
        <f t="shared" si="18"/>
        <v>3:33</v>
      </c>
      <c r="J142" s="67" t="str">
        <f t="shared" si="19"/>
        <v>3:55</v>
      </c>
    </row>
    <row r="143" spans="1:10" x14ac:dyDescent="0.2">
      <c r="A143" s="132"/>
      <c r="B143" s="128" t="s">
        <v>25</v>
      </c>
      <c r="C143" s="126" t="s">
        <v>26</v>
      </c>
      <c r="D143" s="64">
        <v>149.70000000000002</v>
      </c>
      <c r="E143" s="27">
        <v>27.299999999999983</v>
      </c>
      <c r="F143" s="53" t="str">
        <f t="shared" si="15"/>
        <v>17:13 - 17:36</v>
      </c>
      <c r="G143" s="29">
        <f t="shared" si="16"/>
        <v>0.71736111111111112</v>
      </c>
      <c r="H143" s="29">
        <f t="shared" si="17"/>
        <v>0.73333333333333328</v>
      </c>
      <c r="I143" s="66" t="str">
        <f t="shared" si="18"/>
        <v>3:33</v>
      </c>
      <c r="J143" s="67" t="str">
        <f t="shared" si="19"/>
        <v>3:56</v>
      </c>
    </row>
    <row r="144" spans="1:10" x14ac:dyDescent="0.2">
      <c r="A144" s="68"/>
      <c r="B144" s="118"/>
      <c r="C144" s="126" t="s">
        <v>119</v>
      </c>
      <c r="D144" s="64">
        <v>151.20000000000002</v>
      </c>
      <c r="E144" s="27">
        <v>25.799999999999983</v>
      </c>
      <c r="F144" s="53" t="str">
        <f t="shared" si="15"/>
        <v>17:16 - 17:38</v>
      </c>
      <c r="G144" s="29">
        <f t="shared" si="16"/>
        <v>0.71944444444444444</v>
      </c>
      <c r="H144" s="29">
        <f t="shared" si="17"/>
        <v>0.73472222222222217</v>
      </c>
      <c r="I144" s="66" t="str">
        <f t="shared" si="18"/>
        <v>3:36</v>
      </c>
      <c r="J144" s="67" t="str">
        <f t="shared" si="19"/>
        <v>3:58</v>
      </c>
    </row>
    <row r="145" spans="1:10" ht="14.25" customHeight="1" x14ac:dyDescent="0.2">
      <c r="A145" s="68"/>
      <c r="B145" s="102" t="s">
        <v>120</v>
      </c>
      <c r="C145" s="103" t="s">
        <v>26</v>
      </c>
      <c r="D145" s="64">
        <v>151.4</v>
      </c>
      <c r="E145" s="27">
        <v>25.599999999999994</v>
      </c>
      <c r="F145" s="53" t="str">
        <f t="shared" si="15"/>
        <v>17:16 - 17:39</v>
      </c>
      <c r="G145" s="29">
        <f t="shared" si="16"/>
        <v>0.71944444444444444</v>
      </c>
      <c r="H145" s="29">
        <f t="shared" si="17"/>
        <v>0.73541666666666661</v>
      </c>
      <c r="I145" s="66" t="str">
        <f t="shared" si="18"/>
        <v>3:36</v>
      </c>
      <c r="J145" s="67" t="str">
        <f t="shared" si="19"/>
        <v>3:59</v>
      </c>
    </row>
    <row r="146" spans="1:10" ht="12.75" customHeight="1" x14ac:dyDescent="0.2">
      <c r="A146" s="68"/>
      <c r="B146" s="133"/>
      <c r="C146" s="103" t="s">
        <v>121</v>
      </c>
      <c r="D146" s="64">
        <v>154</v>
      </c>
      <c r="E146" s="27">
        <v>23</v>
      </c>
      <c r="F146" s="53" t="str">
        <f t="shared" si="15"/>
        <v>17:20 - 17:43</v>
      </c>
      <c r="G146" s="29">
        <f t="shared" si="16"/>
        <v>0.72222222222222221</v>
      </c>
      <c r="H146" s="29">
        <f t="shared" si="17"/>
        <v>0.73819444444444438</v>
      </c>
      <c r="I146" s="66" t="str">
        <f t="shared" si="18"/>
        <v>3:40</v>
      </c>
      <c r="J146" s="67" t="str">
        <f t="shared" si="19"/>
        <v>4:03</v>
      </c>
    </row>
    <row r="147" spans="1:10" ht="14.25" customHeight="1" x14ac:dyDescent="0.2">
      <c r="A147" s="68"/>
      <c r="B147" s="122" t="s">
        <v>22</v>
      </c>
      <c r="C147" s="121" t="s">
        <v>122</v>
      </c>
      <c r="D147" s="64">
        <v>154.1</v>
      </c>
      <c r="E147" s="27">
        <v>22.900000000000006</v>
      </c>
      <c r="F147" s="53" t="str">
        <f t="shared" si="15"/>
        <v>17:20 - 17:43</v>
      </c>
      <c r="G147" s="29">
        <f t="shared" si="16"/>
        <v>0.72222222222222221</v>
      </c>
      <c r="H147" s="29">
        <f t="shared" si="17"/>
        <v>0.73819444444444438</v>
      </c>
      <c r="I147" s="66" t="str">
        <f t="shared" si="18"/>
        <v>3:40</v>
      </c>
      <c r="J147" s="67" t="str">
        <f t="shared" si="19"/>
        <v>4:03</v>
      </c>
    </row>
    <row r="148" spans="1:10" ht="14.25" customHeight="1" x14ac:dyDescent="0.2">
      <c r="A148" s="68"/>
      <c r="B148" s="122" t="s">
        <v>25</v>
      </c>
      <c r="C148" s="121" t="s">
        <v>26</v>
      </c>
      <c r="D148" s="64">
        <v>154.80000000000001</v>
      </c>
      <c r="E148" s="27">
        <v>22.199999999999989</v>
      </c>
      <c r="F148" s="53" t="str">
        <f t="shared" si="15"/>
        <v>17:21 - 17:44</v>
      </c>
      <c r="G148" s="29">
        <f t="shared" si="16"/>
        <v>0.72291666666666665</v>
      </c>
      <c r="H148" s="29">
        <f t="shared" si="17"/>
        <v>0.73888888888888882</v>
      </c>
      <c r="I148" s="66" t="str">
        <f t="shared" si="18"/>
        <v>3:41</v>
      </c>
      <c r="J148" s="67" t="str">
        <f t="shared" si="19"/>
        <v>4:04</v>
      </c>
    </row>
    <row r="149" spans="1:10" ht="14.25" customHeight="1" x14ac:dyDescent="0.2">
      <c r="A149" s="68"/>
      <c r="B149" s="122" t="s">
        <v>22</v>
      </c>
      <c r="C149" s="121" t="s">
        <v>37</v>
      </c>
      <c r="D149" s="64">
        <v>154.9</v>
      </c>
      <c r="E149" s="27">
        <v>22.099999999999994</v>
      </c>
      <c r="F149" s="53" t="str">
        <f t="shared" si="15"/>
        <v>17:21 - 17:44</v>
      </c>
      <c r="G149" s="29">
        <f t="shared" si="16"/>
        <v>0.72291666666666665</v>
      </c>
      <c r="H149" s="29">
        <f t="shared" si="17"/>
        <v>0.73888888888888882</v>
      </c>
      <c r="I149" s="66" t="str">
        <f t="shared" si="18"/>
        <v>3:41</v>
      </c>
      <c r="J149" s="67" t="str">
        <f t="shared" si="19"/>
        <v>4:04</v>
      </c>
    </row>
    <row r="150" spans="1:10" ht="13.5" customHeight="1" x14ac:dyDescent="0.2">
      <c r="A150" s="130" t="s">
        <v>126</v>
      </c>
      <c r="B150" s="134"/>
      <c r="C150" s="121" t="s">
        <v>124</v>
      </c>
      <c r="D150" s="64">
        <v>155.20000000000002</v>
      </c>
      <c r="E150" s="27">
        <v>21.799999999999983</v>
      </c>
      <c r="F150" s="53" t="str">
        <f t="shared" si="15"/>
        <v>17:21 - 17:45</v>
      </c>
      <c r="G150" s="29">
        <f t="shared" si="16"/>
        <v>0.72291666666666665</v>
      </c>
      <c r="H150" s="29">
        <f t="shared" si="17"/>
        <v>0.73958333333333326</v>
      </c>
      <c r="I150" s="66" t="str">
        <f t="shared" si="18"/>
        <v>3:41</v>
      </c>
      <c r="J150" s="67" t="str">
        <f t="shared" si="19"/>
        <v>4:05</v>
      </c>
    </row>
    <row r="151" spans="1:10" x14ac:dyDescent="0.2">
      <c r="A151" s="68"/>
      <c r="B151" s="111" t="s">
        <v>25</v>
      </c>
      <c r="C151" s="135" t="s">
        <v>125</v>
      </c>
      <c r="D151" s="64">
        <v>155.4</v>
      </c>
      <c r="E151" s="27">
        <v>21.599999999999994</v>
      </c>
      <c r="F151" s="53" t="str">
        <f t="shared" si="15"/>
        <v>17:22 - 17:45</v>
      </c>
      <c r="G151" s="29">
        <f t="shared" si="16"/>
        <v>0.72361111111111109</v>
      </c>
      <c r="H151" s="29">
        <f t="shared" si="17"/>
        <v>0.73958333333333326</v>
      </c>
      <c r="I151" s="66" t="str">
        <f t="shared" si="18"/>
        <v>3:42</v>
      </c>
      <c r="J151" s="67" t="str">
        <f t="shared" si="19"/>
        <v>4:05</v>
      </c>
    </row>
    <row r="152" spans="1:10" ht="15" customHeight="1" x14ac:dyDescent="0.2">
      <c r="A152" s="68"/>
      <c r="B152" s="122"/>
      <c r="C152" s="34" t="s">
        <v>117</v>
      </c>
      <c r="D152" s="64">
        <v>157.60000000000002</v>
      </c>
      <c r="E152" s="85">
        <v>19.399999999999977</v>
      </c>
      <c r="F152" s="53" t="str">
        <f t="shared" ref="F152:F180" si="20">TEXT(G152,"h:mm")&amp;" - "&amp;TEXT(H152,"h:mm")</f>
        <v>17:25 - 17:48</v>
      </c>
      <c r="G152" s="29">
        <f t="shared" ref="G152:G174" si="21">$C$7+I152</f>
        <v>0.72569444444444442</v>
      </c>
      <c r="H152" s="29">
        <f t="shared" ref="H152:H174" si="22">$C$7+J152</f>
        <v>0.7416666666666667</v>
      </c>
      <c r="I152" s="66" t="str">
        <f t="shared" ref="I152:I174" si="23">TEXT(D152/$C$10/24,"h:mm")</f>
        <v>3:45</v>
      </c>
      <c r="J152" s="67" t="str">
        <f t="shared" ref="J152:J174" si="24">TEXT(D152/$C$11/24,"h:mm")</f>
        <v>4:08</v>
      </c>
    </row>
    <row r="153" spans="1:10" x14ac:dyDescent="0.2">
      <c r="A153" s="68"/>
      <c r="B153" s="122" t="s">
        <v>25</v>
      </c>
      <c r="C153" s="34" t="s">
        <v>26</v>
      </c>
      <c r="D153" s="64">
        <v>158</v>
      </c>
      <c r="E153" s="91">
        <v>19</v>
      </c>
      <c r="F153" s="53" t="str">
        <f t="shared" si="20"/>
        <v>17:25 - 17:49</v>
      </c>
      <c r="G153" s="29">
        <f t="shared" si="21"/>
        <v>0.72569444444444442</v>
      </c>
      <c r="H153" s="29">
        <f t="shared" si="22"/>
        <v>0.74236111111111114</v>
      </c>
      <c r="I153" s="66" t="str">
        <f t="shared" si="23"/>
        <v>3:45</v>
      </c>
      <c r="J153" s="67" t="str">
        <f t="shared" si="24"/>
        <v>4:09</v>
      </c>
    </row>
    <row r="154" spans="1:10" x14ac:dyDescent="0.2">
      <c r="A154" s="68"/>
      <c r="B154" s="102"/>
      <c r="C154" s="103" t="s">
        <v>118</v>
      </c>
      <c r="D154" s="64">
        <v>160.10000000000002</v>
      </c>
      <c r="E154" s="27">
        <v>16.899999999999977</v>
      </c>
      <c r="F154" s="53" t="str">
        <f t="shared" si="20"/>
        <v>17:28 - 17:52</v>
      </c>
      <c r="G154" s="29">
        <f t="shared" si="21"/>
        <v>0.72777777777777775</v>
      </c>
      <c r="H154" s="29">
        <f t="shared" si="22"/>
        <v>0.74444444444444446</v>
      </c>
      <c r="I154" s="66" t="str">
        <f t="shared" si="23"/>
        <v>3:48</v>
      </c>
      <c r="J154" s="67" t="str">
        <f t="shared" si="24"/>
        <v>4:12</v>
      </c>
    </row>
    <row r="155" spans="1:10" x14ac:dyDescent="0.2">
      <c r="A155" s="68"/>
      <c r="B155" s="102" t="s">
        <v>25</v>
      </c>
      <c r="C155" s="103" t="s">
        <v>26</v>
      </c>
      <c r="D155" s="64">
        <v>160.60000000000002</v>
      </c>
      <c r="E155" s="27">
        <v>16.399999999999977</v>
      </c>
      <c r="F155" s="53" t="str">
        <f t="shared" si="20"/>
        <v>17:29 - 17:53</v>
      </c>
      <c r="G155" s="29">
        <f t="shared" si="21"/>
        <v>0.72847222222222219</v>
      </c>
      <c r="H155" s="29">
        <f t="shared" si="22"/>
        <v>0.74513888888888891</v>
      </c>
      <c r="I155" s="66" t="str">
        <f t="shared" si="23"/>
        <v>3:49</v>
      </c>
      <c r="J155" s="67" t="str">
        <f t="shared" si="24"/>
        <v>4:13</v>
      </c>
    </row>
    <row r="156" spans="1:10" x14ac:dyDescent="0.2">
      <c r="A156" s="68"/>
      <c r="B156" s="124"/>
      <c r="C156" s="34" t="s">
        <v>119</v>
      </c>
      <c r="D156" s="64">
        <v>162.10000000000002</v>
      </c>
      <c r="E156" s="27">
        <v>14.899999999999977</v>
      </c>
      <c r="F156" s="53" t="str">
        <f t="shared" si="20"/>
        <v>17:31 - 17:55</v>
      </c>
      <c r="G156" s="29">
        <f t="shared" si="21"/>
        <v>0.72986111111111107</v>
      </c>
      <c r="H156" s="29">
        <f t="shared" si="22"/>
        <v>0.74652777777777779</v>
      </c>
      <c r="I156" s="66" t="str">
        <f t="shared" si="23"/>
        <v>3:51</v>
      </c>
      <c r="J156" s="67" t="str">
        <f t="shared" si="24"/>
        <v>4:15</v>
      </c>
    </row>
    <row r="157" spans="1:10" x14ac:dyDescent="0.2">
      <c r="A157" s="68"/>
      <c r="B157" s="122" t="s">
        <v>120</v>
      </c>
      <c r="C157" s="103" t="s">
        <v>26</v>
      </c>
      <c r="D157" s="64">
        <v>162.30000000000001</v>
      </c>
      <c r="E157" s="27">
        <v>14.699999999999989</v>
      </c>
      <c r="F157" s="53" t="str">
        <f t="shared" si="20"/>
        <v>17:31 - 17:56</v>
      </c>
      <c r="G157" s="29">
        <f t="shared" si="21"/>
        <v>0.72986111111111107</v>
      </c>
      <c r="H157" s="29">
        <f t="shared" si="22"/>
        <v>0.74722222222222223</v>
      </c>
      <c r="I157" s="66" t="str">
        <f t="shared" si="23"/>
        <v>3:51</v>
      </c>
      <c r="J157" s="67" t="str">
        <f t="shared" si="24"/>
        <v>4:16</v>
      </c>
    </row>
    <row r="158" spans="1:10" x14ac:dyDescent="0.2">
      <c r="A158" s="68"/>
      <c r="B158" s="102"/>
      <c r="C158" s="103" t="s">
        <v>121</v>
      </c>
      <c r="D158" s="64">
        <v>164.9</v>
      </c>
      <c r="E158" s="72">
        <v>12.099999999999994</v>
      </c>
      <c r="F158" s="53" t="str">
        <f t="shared" si="20"/>
        <v>17:35 - 18:00</v>
      </c>
      <c r="G158" s="29">
        <f t="shared" si="21"/>
        <v>0.73263888888888884</v>
      </c>
      <c r="H158" s="29">
        <f t="shared" si="22"/>
        <v>0.75</v>
      </c>
      <c r="I158" s="66" t="str">
        <f t="shared" si="23"/>
        <v>3:55</v>
      </c>
      <c r="J158" s="67" t="str">
        <f t="shared" si="24"/>
        <v>4:20</v>
      </c>
    </row>
    <row r="159" spans="1:10" ht="15" customHeight="1" x14ac:dyDescent="0.2">
      <c r="A159" s="68"/>
      <c r="B159" s="102" t="s">
        <v>22</v>
      </c>
      <c r="C159" s="103" t="s">
        <v>122</v>
      </c>
      <c r="D159" s="64">
        <v>165</v>
      </c>
      <c r="E159" s="27">
        <v>12</v>
      </c>
      <c r="F159" s="53" t="str">
        <f t="shared" si="20"/>
        <v>17:35 - 18:00</v>
      </c>
      <c r="G159" s="29">
        <f t="shared" si="21"/>
        <v>0.73263888888888884</v>
      </c>
      <c r="H159" s="29">
        <f t="shared" si="22"/>
        <v>0.75</v>
      </c>
      <c r="I159" s="66" t="str">
        <f t="shared" si="23"/>
        <v>3:55</v>
      </c>
      <c r="J159" s="67" t="str">
        <f t="shared" si="24"/>
        <v>4:20</v>
      </c>
    </row>
    <row r="160" spans="1:10" ht="15" customHeight="1" x14ac:dyDescent="0.2">
      <c r="A160" s="68"/>
      <c r="B160" s="102" t="s">
        <v>25</v>
      </c>
      <c r="C160" s="103" t="s">
        <v>26</v>
      </c>
      <c r="D160" s="64">
        <v>165.7</v>
      </c>
      <c r="E160" s="27">
        <v>11.299999999999983</v>
      </c>
      <c r="F160" s="53" t="str">
        <f t="shared" si="20"/>
        <v>17:36 - 18:01</v>
      </c>
      <c r="G160" s="29">
        <f t="shared" si="21"/>
        <v>0.73333333333333328</v>
      </c>
      <c r="H160" s="29">
        <f t="shared" si="22"/>
        <v>0.75069444444444444</v>
      </c>
      <c r="I160" s="66" t="str">
        <f t="shared" si="23"/>
        <v>3:56</v>
      </c>
      <c r="J160" s="67" t="str">
        <f t="shared" si="24"/>
        <v>4:21</v>
      </c>
    </row>
    <row r="161" spans="1:10" ht="15" customHeight="1" x14ac:dyDescent="0.2">
      <c r="A161" s="68"/>
      <c r="B161" s="102" t="s">
        <v>22</v>
      </c>
      <c r="C161" s="103" t="s">
        <v>37</v>
      </c>
      <c r="D161" s="64">
        <v>165.8</v>
      </c>
      <c r="E161" s="27">
        <v>11.199999999999989</v>
      </c>
      <c r="F161" s="53" t="str">
        <f t="shared" si="20"/>
        <v>17:36 - 18:01</v>
      </c>
      <c r="G161" s="29">
        <f t="shared" si="21"/>
        <v>0.73333333333333328</v>
      </c>
      <c r="H161" s="29">
        <f t="shared" si="22"/>
        <v>0.75069444444444444</v>
      </c>
      <c r="I161" s="66" t="str">
        <f t="shared" si="23"/>
        <v>3:56</v>
      </c>
      <c r="J161" s="67" t="str">
        <f t="shared" si="24"/>
        <v>4:21</v>
      </c>
    </row>
    <row r="162" spans="1:10" s="5" customFormat="1" x14ac:dyDescent="0.2">
      <c r="A162" s="130" t="s">
        <v>127</v>
      </c>
      <c r="B162" s="131"/>
      <c r="C162" s="103" t="s">
        <v>124</v>
      </c>
      <c r="D162" s="64">
        <v>166.10000000000002</v>
      </c>
      <c r="E162" s="27">
        <v>10.899999999999977</v>
      </c>
      <c r="F162" s="53" t="str">
        <f t="shared" si="20"/>
        <v>17:37 - 18:02</v>
      </c>
      <c r="G162" s="29">
        <f t="shared" si="21"/>
        <v>0.73402777777777772</v>
      </c>
      <c r="H162" s="29">
        <f t="shared" si="22"/>
        <v>0.75138888888888888</v>
      </c>
      <c r="I162" s="66" t="str">
        <f t="shared" si="23"/>
        <v>3:57</v>
      </c>
      <c r="J162" s="67" t="str">
        <f t="shared" si="24"/>
        <v>4:22</v>
      </c>
    </row>
    <row r="163" spans="1:10" s="5" customFormat="1" x14ac:dyDescent="0.2">
      <c r="A163" s="136"/>
      <c r="B163" s="111" t="s">
        <v>25</v>
      </c>
      <c r="C163" s="103" t="s">
        <v>125</v>
      </c>
      <c r="D163" s="64">
        <v>166.3</v>
      </c>
      <c r="E163" s="27">
        <v>10.699999999999989</v>
      </c>
      <c r="F163" s="53" t="str">
        <f t="shared" si="20"/>
        <v>17:37 - 18:02</v>
      </c>
      <c r="G163" s="29">
        <f t="shared" si="21"/>
        <v>0.73402777777777772</v>
      </c>
      <c r="H163" s="29">
        <f t="shared" si="22"/>
        <v>0.75138888888888888</v>
      </c>
      <c r="I163" s="66" t="str">
        <f t="shared" si="23"/>
        <v>3:57</v>
      </c>
      <c r="J163" s="67" t="str">
        <f t="shared" si="24"/>
        <v>4:22</v>
      </c>
    </row>
    <row r="164" spans="1:10" ht="14.25" customHeight="1" x14ac:dyDescent="0.2">
      <c r="A164" s="136"/>
      <c r="B164" s="111"/>
      <c r="C164" s="103" t="s">
        <v>117</v>
      </c>
      <c r="D164" s="64">
        <v>168.50000000000003</v>
      </c>
      <c r="E164" s="27">
        <v>8.4999999999999716</v>
      </c>
      <c r="F164" s="53" t="str">
        <f t="shared" si="20"/>
        <v>17:40 - 18:06</v>
      </c>
      <c r="G164" s="29">
        <f t="shared" si="21"/>
        <v>0.73611111111111105</v>
      </c>
      <c r="H164" s="29">
        <f t="shared" si="22"/>
        <v>0.75416666666666665</v>
      </c>
      <c r="I164" s="66" t="str">
        <f t="shared" si="23"/>
        <v>4:00</v>
      </c>
      <c r="J164" s="67" t="str">
        <f t="shared" si="24"/>
        <v>4:26</v>
      </c>
    </row>
    <row r="165" spans="1:10" x14ac:dyDescent="0.2">
      <c r="A165" s="68"/>
      <c r="B165" s="111" t="s">
        <v>25</v>
      </c>
      <c r="C165" s="103" t="s">
        <v>26</v>
      </c>
      <c r="D165" s="64">
        <v>168.9</v>
      </c>
      <c r="E165" s="85">
        <v>8.0999999999999943</v>
      </c>
      <c r="F165" s="53" t="str">
        <f t="shared" si="20"/>
        <v>17:41 - 18:06</v>
      </c>
      <c r="G165" s="29">
        <f t="shared" si="21"/>
        <v>0.73680555555555549</v>
      </c>
      <c r="H165" s="29">
        <f t="shared" si="22"/>
        <v>0.75416666666666665</v>
      </c>
      <c r="I165" s="66" t="str">
        <f t="shared" si="23"/>
        <v>4:01</v>
      </c>
      <c r="J165" s="67" t="str">
        <f t="shared" si="24"/>
        <v>4:26</v>
      </c>
    </row>
    <row r="166" spans="1:10" x14ac:dyDescent="0.2">
      <c r="A166" s="119"/>
      <c r="B166" s="118"/>
      <c r="C166" s="103" t="s">
        <v>118</v>
      </c>
      <c r="D166" s="65">
        <v>171.00000000000003</v>
      </c>
      <c r="E166" s="27">
        <v>5.9999999999999716</v>
      </c>
      <c r="F166" s="53" t="str">
        <f t="shared" si="20"/>
        <v>17:44 - 18:10</v>
      </c>
      <c r="G166" s="29">
        <f t="shared" si="21"/>
        <v>0.73888888888888882</v>
      </c>
      <c r="H166" s="29">
        <f t="shared" si="22"/>
        <v>0.75694444444444442</v>
      </c>
      <c r="I166" s="66" t="str">
        <f t="shared" si="23"/>
        <v>4:04</v>
      </c>
      <c r="J166" s="67" t="str">
        <f t="shared" si="24"/>
        <v>4:30</v>
      </c>
    </row>
    <row r="167" spans="1:10" x14ac:dyDescent="0.2">
      <c r="A167" s="77"/>
      <c r="B167" s="111" t="s">
        <v>25</v>
      </c>
      <c r="C167" s="103" t="s">
        <v>26</v>
      </c>
      <c r="D167" s="65">
        <v>171.50000000000003</v>
      </c>
      <c r="E167" s="27">
        <v>5.4999999999999716</v>
      </c>
      <c r="F167" s="53" t="str">
        <f t="shared" si="20"/>
        <v>17:45 - 18:10</v>
      </c>
      <c r="G167" s="29">
        <f t="shared" si="21"/>
        <v>0.73958333333333326</v>
      </c>
      <c r="H167" s="29">
        <f t="shared" si="22"/>
        <v>0.75694444444444442</v>
      </c>
      <c r="I167" s="66" t="str">
        <f t="shared" si="23"/>
        <v>4:05</v>
      </c>
      <c r="J167" s="67" t="str">
        <f t="shared" si="24"/>
        <v>4:30</v>
      </c>
    </row>
    <row r="168" spans="1:10" x14ac:dyDescent="0.2">
      <c r="A168" s="68"/>
      <c r="B168" s="102"/>
      <c r="C168" s="126" t="s">
        <v>119</v>
      </c>
      <c r="D168" s="64">
        <v>173.00000000000003</v>
      </c>
      <c r="E168" s="72">
        <v>3.9999999999999716</v>
      </c>
      <c r="F168" s="53" t="str">
        <f t="shared" si="20"/>
        <v>17:47 - 18:13</v>
      </c>
      <c r="G168" s="29">
        <f t="shared" si="21"/>
        <v>0.74097222222222214</v>
      </c>
      <c r="H168" s="29">
        <f t="shared" si="22"/>
        <v>0.75902777777777775</v>
      </c>
      <c r="I168" s="66" t="str">
        <f t="shared" si="23"/>
        <v>4:07</v>
      </c>
      <c r="J168" s="67" t="str">
        <f t="shared" si="24"/>
        <v>4:33</v>
      </c>
    </row>
    <row r="169" spans="1:10" ht="14.25" customHeight="1" x14ac:dyDescent="0.2">
      <c r="A169" s="132"/>
      <c r="B169" s="128" t="s">
        <v>128</v>
      </c>
      <c r="C169" s="126" t="s">
        <v>26</v>
      </c>
      <c r="D169" s="64">
        <v>173.2</v>
      </c>
      <c r="E169" s="72">
        <v>3.7999999999999829</v>
      </c>
      <c r="F169" s="53" t="str">
        <f t="shared" si="20"/>
        <v>17:47 - 18:13</v>
      </c>
      <c r="G169" s="29">
        <f t="shared" si="21"/>
        <v>0.74097222222222214</v>
      </c>
      <c r="H169" s="29">
        <f t="shared" si="22"/>
        <v>0.75902777777777775</v>
      </c>
      <c r="I169" s="66" t="str">
        <f t="shared" si="23"/>
        <v>4:07</v>
      </c>
      <c r="J169" s="67" t="str">
        <f t="shared" si="24"/>
        <v>4:33</v>
      </c>
    </row>
    <row r="170" spans="1:10" ht="14.25" customHeight="1" x14ac:dyDescent="0.2">
      <c r="A170" s="68"/>
      <c r="B170" s="118"/>
      <c r="C170" s="126" t="s">
        <v>121</v>
      </c>
      <c r="D170" s="64">
        <v>175.8</v>
      </c>
      <c r="E170" s="72">
        <v>1.1999999999999886</v>
      </c>
      <c r="F170" s="53" t="str">
        <f t="shared" si="20"/>
        <v>17:51 - 18:17</v>
      </c>
      <c r="G170" s="29">
        <f t="shared" si="21"/>
        <v>0.74375000000000002</v>
      </c>
      <c r="H170" s="29">
        <f t="shared" si="22"/>
        <v>0.76180555555555551</v>
      </c>
      <c r="I170" s="66" t="str">
        <f t="shared" si="23"/>
        <v>4:11</v>
      </c>
      <c r="J170" s="67" t="str">
        <f t="shared" si="24"/>
        <v>4:37</v>
      </c>
    </row>
    <row r="171" spans="1:10" ht="14.25" customHeight="1" x14ac:dyDescent="0.2">
      <c r="A171" s="68"/>
      <c r="B171" s="102" t="s">
        <v>22</v>
      </c>
      <c r="C171" s="103" t="s">
        <v>122</v>
      </c>
      <c r="D171" s="64">
        <v>175.9</v>
      </c>
      <c r="E171" s="72">
        <v>1.0999999999999943</v>
      </c>
      <c r="F171" s="53" t="str">
        <f t="shared" si="20"/>
        <v>17:51 - 18:17</v>
      </c>
      <c r="G171" s="29">
        <f t="shared" si="21"/>
        <v>0.74375000000000002</v>
      </c>
      <c r="H171" s="29">
        <f t="shared" si="22"/>
        <v>0.76180555555555551</v>
      </c>
      <c r="I171" s="66" t="str">
        <f t="shared" si="23"/>
        <v>4:11</v>
      </c>
      <c r="J171" s="67" t="str">
        <f t="shared" si="24"/>
        <v>4:37</v>
      </c>
    </row>
    <row r="172" spans="1:10" ht="14.25" customHeight="1" x14ac:dyDescent="0.2">
      <c r="A172" s="68"/>
      <c r="B172" s="102" t="s">
        <v>25</v>
      </c>
      <c r="C172" s="103" t="s">
        <v>26</v>
      </c>
      <c r="D172" s="64">
        <v>176.60000000000002</v>
      </c>
      <c r="E172" s="72">
        <v>0.39999999999997726</v>
      </c>
      <c r="F172" s="53" t="str">
        <f t="shared" si="20"/>
        <v>17:52 - 18:18</v>
      </c>
      <c r="G172" s="29">
        <f t="shared" si="21"/>
        <v>0.74444444444444446</v>
      </c>
      <c r="H172" s="29">
        <f t="shared" si="22"/>
        <v>0.76249999999999996</v>
      </c>
      <c r="I172" s="66" t="str">
        <f t="shared" si="23"/>
        <v>4:12</v>
      </c>
      <c r="J172" s="67" t="str">
        <f t="shared" si="24"/>
        <v>4:38</v>
      </c>
    </row>
    <row r="173" spans="1:10" ht="14.25" customHeight="1" x14ac:dyDescent="0.2">
      <c r="A173" s="68"/>
      <c r="B173" s="102" t="s">
        <v>22</v>
      </c>
      <c r="C173" s="103" t="s">
        <v>37</v>
      </c>
      <c r="D173" s="64">
        <v>176.7</v>
      </c>
      <c r="E173" s="72">
        <v>0.29999999999998295</v>
      </c>
      <c r="F173" s="53" t="str">
        <f t="shared" si="20"/>
        <v>17:52 - 18:19</v>
      </c>
      <c r="G173" s="29">
        <f t="shared" si="21"/>
        <v>0.74444444444444446</v>
      </c>
      <c r="H173" s="29">
        <f t="shared" si="22"/>
        <v>0.7631944444444444</v>
      </c>
      <c r="I173" s="66" t="str">
        <f t="shared" si="23"/>
        <v>4:12</v>
      </c>
      <c r="J173" s="67" t="str">
        <f t="shared" si="24"/>
        <v>4:39</v>
      </c>
    </row>
    <row r="174" spans="1:10" ht="17.25" customHeight="1" x14ac:dyDescent="0.2">
      <c r="A174" s="38" t="s">
        <v>31</v>
      </c>
      <c r="B174" s="39"/>
      <c r="C174" s="103" t="s">
        <v>124</v>
      </c>
      <c r="D174" s="64">
        <v>177.00000000000003</v>
      </c>
      <c r="E174" s="72">
        <v>0</v>
      </c>
      <c r="F174" s="53" t="str">
        <f t="shared" si="20"/>
        <v>17:52 - 18:19</v>
      </c>
      <c r="G174" s="29">
        <f t="shared" si="21"/>
        <v>0.74444444444444446</v>
      </c>
      <c r="H174" s="29">
        <f t="shared" si="22"/>
        <v>0.7631944444444444</v>
      </c>
      <c r="I174" s="66" t="str">
        <f t="shared" si="23"/>
        <v>4:12</v>
      </c>
      <c r="J174" s="67" t="str">
        <f t="shared" si="24"/>
        <v>4:39</v>
      </c>
    </row>
    <row r="175" spans="1:10" ht="16.5" customHeight="1" x14ac:dyDescent="0.2">
      <c r="A175" s="137"/>
      <c r="B175" s="138" t="s">
        <v>25</v>
      </c>
      <c r="C175" s="139" t="s">
        <v>26</v>
      </c>
      <c r="D175" s="140">
        <v>173</v>
      </c>
      <c r="E175" s="140"/>
      <c r="F175" s="141" t="str">
        <f t="shared" si="20"/>
        <v>17:47 - 18:13</v>
      </c>
      <c r="G175" s="141">
        <f t="shared" ref="G175:H180" si="25">$C$7+I179</f>
        <v>0.74097222222222214</v>
      </c>
      <c r="H175" s="141">
        <f t="shared" si="25"/>
        <v>0.75902777777777775</v>
      </c>
      <c r="I175" s="142" t="str">
        <f>TEXT(D169/$C$10/24,"h:mm")</f>
        <v>4:07</v>
      </c>
      <c r="J175" s="142" t="str">
        <f>TEXT(D169/$C$11/24,"h:mm")</f>
        <v>4:33</v>
      </c>
    </row>
    <row r="176" spans="1:10" x14ac:dyDescent="0.2">
      <c r="A176" s="137"/>
      <c r="B176" s="138"/>
      <c r="C176" s="139" t="s">
        <v>119</v>
      </c>
      <c r="D176" s="140">
        <v>174.5</v>
      </c>
      <c r="E176" s="140"/>
      <c r="F176" s="141" t="str">
        <f t="shared" si="20"/>
        <v>17:49 - 18:15</v>
      </c>
      <c r="G176" s="141">
        <f t="shared" si="25"/>
        <v>0.74236111111111114</v>
      </c>
      <c r="H176" s="141">
        <f t="shared" si="25"/>
        <v>0.76041666666666663</v>
      </c>
      <c r="I176" s="142" t="str">
        <f>TEXT(D170/$C$10/24,"h:mm")</f>
        <v>4:11</v>
      </c>
      <c r="J176" s="142" t="str">
        <f>TEXT(D170/$C$11/24,"h:mm")</f>
        <v>4:37</v>
      </c>
    </row>
    <row r="177" spans="1:10" x14ac:dyDescent="0.2">
      <c r="A177" s="137"/>
      <c r="B177" s="138" t="s">
        <v>25</v>
      </c>
      <c r="C177" s="139" t="s">
        <v>26</v>
      </c>
      <c r="D177" s="140">
        <v>170.3</v>
      </c>
      <c r="E177" s="140"/>
      <c r="F177" s="141" t="str">
        <f t="shared" si="20"/>
        <v>13:40 - 13:40</v>
      </c>
      <c r="G177" s="141">
        <f t="shared" si="25"/>
        <v>0.56944444444444442</v>
      </c>
      <c r="H177" s="141">
        <f t="shared" si="25"/>
        <v>0.56944444444444442</v>
      </c>
      <c r="I177" s="142" t="str">
        <f>TEXT(D171/$C$10/24,"h:mm")</f>
        <v>4:11</v>
      </c>
      <c r="J177" s="142" t="str">
        <f>TEXT(D171/$C$11/24,"h:mm")</f>
        <v>4:37</v>
      </c>
    </row>
    <row r="178" spans="1:10" x14ac:dyDescent="0.2">
      <c r="A178" s="137"/>
      <c r="B178" s="138"/>
      <c r="C178" s="139" t="s">
        <v>118</v>
      </c>
      <c r="D178" s="140">
        <v>172.4</v>
      </c>
      <c r="E178" s="140"/>
      <c r="F178" s="141" t="e">
        <f t="shared" si="20"/>
        <v>#REF!</v>
      </c>
      <c r="G178" s="141" t="e">
        <f t="shared" si="25"/>
        <v>#REF!</v>
      </c>
      <c r="H178" s="141" t="e">
        <f t="shared" si="25"/>
        <v>#REF!</v>
      </c>
      <c r="I178" s="142" t="str">
        <f>TEXT(D174/$C$10/24,"h:mm")</f>
        <v>4:12</v>
      </c>
      <c r="J178" s="142" t="str">
        <f>TEXT(D174/$C$11/24,"h:mm")</f>
        <v>4:39</v>
      </c>
    </row>
    <row r="179" spans="1:10" x14ac:dyDescent="0.2">
      <c r="A179" s="137"/>
      <c r="B179" s="138" t="s">
        <v>25</v>
      </c>
      <c r="C179" s="139" t="s">
        <v>26</v>
      </c>
      <c r="D179" s="140">
        <v>173</v>
      </c>
      <c r="E179" s="140"/>
      <c r="F179" s="141" t="e">
        <f t="shared" si="20"/>
        <v>#REF!</v>
      </c>
      <c r="G179" s="141" t="e">
        <f t="shared" si="25"/>
        <v>#REF!</v>
      </c>
      <c r="H179" s="141" t="e">
        <f t="shared" si="25"/>
        <v>#REF!</v>
      </c>
      <c r="I179" s="142" t="str">
        <f>TEXT(D175/$C$10/24,"h:mm")</f>
        <v>4:07</v>
      </c>
      <c r="J179" s="142" t="str">
        <f>TEXT(D175/$C$11/24,"h:mm")</f>
        <v>4:33</v>
      </c>
    </row>
    <row r="180" spans="1:10" x14ac:dyDescent="0.2">
      <c r="A180" s="137"/>
      <c r="B180" s="138"/>
      <c r="C180" s="139" t="s">
        <v>119</v>
      </c>
      <c r="D180" s="140">
        <v>174.5</v>
      </c>
      <c r="E180" s="140"/>
      <c r="F180" s="141" t="e">
        <f t="shared" si="20"/>
        <v>#REF!</v>
      </c>
      <c r="G180" s="141" t="e">
        <f t="shared" si="25"/>
        <v>#REF!</v>
      </c>
      <c r="H180" s="141" t="e">
        <f t="shared" si="25"/>
        <v>#REF!</v>
      </c>
      <c r="I180" s="142" t="str">
        <f>TEXT(D176/$C$10/24,"h:mm")</f>
        <v>4:09</v>
      </c>
      <c r="J180" s="142" t="str">
        <f>TEXT(D176/$C$11/24,"h:mm")</f>
        <v>4:35</v>
      </c>
    </row>
    <row r="181" spans="1:10" x14ac:dyDescent="0.2">
      <c r="A181" s="143"/>
      <c r="B181" s="144"/>
      <c r="C181" s="145"/>
      <c r="D181" s="146"/>
      <c r="E181" s="146"/>
      <c r="F181" s="147"/>
      <c r="G181" s="147"/>
      <c r="H181" s="147"/>
      <c r="I181" s="148"/>
      <c r="J181" s="148"/>
    </row>
    <row r="182" spans="1:10" x14ac:dyDescent="0.2">
      <c r="A182" s="149"/>
      <c r="B182" s="150" t="s">
        <v>29</v>
      </c>
      <c r="C182" s="150" t="s">
        <v>129</v>
      </c>
      <c r="D182" s="150">
        <v>134.4</v>
      </c>
      <c r="E182" s="150"/>
      <c r="F182" s="151" t="str">
        <f>TEXT(G182,"h:mm")&amp;" - "&amp;TEXT(H182,"h:mm")</f>
        <v>13:40 - 13:40</v>
      </c>
      <c r="G182" s="152">
        <f t="shared" ref="G182:H185" si="26">$C$7+I186</f>
        <v>0.56944444444444442</v>
      </c>
      <c r="H182" s="152">
        <f t="shared" si="26"/>
        <v>0.56944444444444442</v>
      </c>
      <c r="I182" s="142" t="e">
        <f>TEXT(#REF!/$C$10/24,"h:mm")</f>
        <v>#REF!</v>
      </c>
      <c r="J182" s="153" t="e">
        <f>TEXT(#REF!/$C$11/24,"h:mm")</f>
        <v>#REF!</v>
      </c>
    </row>
    <row r="183" spans="1:10" x14ac:dyDescent="0.2">
      <c r="B183" s="151" t="s">
        <v>22</v>
      </c>
      <c r="C183" s="151" t="s">
        <v>130</v>
      </c>
      <c r="D183" s="151">
        <v>134.9</v>
      </c>
      <c r="E183" s="151"/>
      <c r="F183" s="151" t="str">
        <f>TEXT(G183,"h:mm")&amp;" - "&amp;TEXT(H183,"h:mm")</f>
        <v>13:40 - 13:40</v>
      </c>
      <c r="G183" s="152">
        <f t="shared" si="26"/>
        <v>0.56944444444444442</v>
      </c>
      <c r="H183" s="152">
        <f t="shared" si="26"/>
        <v>0.56944444444444442</v>
      </c>
      <c r="I183" s="142" t="e">
        <f>TEXT(#REF!/$C$10/24,"h:mm")</f>
        <v>#REF!</v>
      </c>
      <c r="J183" s="142" t="e">
        <f>TEXT(#REF!/$C$11/24,"h:mm")</f>
        <v>#REF!</v>
      </c>
    </row>
    <row r="184" spans="1:10" x14ac:dyDescent="0.2">
      <c r="B184" s="151" t="s">
        <v>29</v>
      </c>
      <c r="C184" s="151" t="s">
        <v>131</v>
      </c>
      <c r="D184" s="151">
        <v>135.19999999999999</v>
      </c>
      <c r="E184" s="151"/>
      <c r="F184" s="151" t="str">
        <f>TEXT(G184,"h:mm")&amp;" - "&amp;TEXT(H184,"h:mm")</f>
        <v>13:40 - 13:40</v>
      </c>
      <c r="G184" s="152">
        <f t="shared" si="26"/>
        <v>0.56944444444444442</v>
      </c>
      <c r="H184" s="152">
        <f t="shared" si="26"/>
        <v>0.56944444444444442</v>
      </c>
      <c r="I184" s="142" t="e">
        <f>TEXT(#REF!/$C$10/24,"h:mm")</f>
        <v>#REF!</v>
      </c>
      <c r="J184" s="142" t="e">
        <f>TEXT(#REF!/$C$11/24,"h:mm")</f>
        <v>#REF!</v>
      </c>
    </row>
    <row r="185" spans="1:10" x14ac:dyDescent="0.2">
      <c r="B185" s="151" t="s">
        <v>25</v>
      </c>
      <c r="C185" s="151" t="s">
        <v>132</v>
      </c>
      <c r="D185" s="151">
        <v>135.30000000000001</v>
      </c>
      <c r="E185" s="151"/>
      <c r="F185" s="151" t="str">
        <f>TEXT(G185,"h:mm")&amp;" - "&amp;TEXT(H185,"h:mm")</f>
        <v>13:40 - 13:40</v>
      </c>
      <c r="G185" s="152">
        <f t="shared" si="26"/>
        <v>0.56944444444444442</v>
      </c>
      <c r="H185" s="152">
        <f t="shared" si="26"/>
        <v>0.56944444444444442</v>
      </c>
      <c r="I185" s="142" t="e">
        <f>TEXT(#REF!/$C$10/24,"h:mm")</f>
        <v>#REF!</v>
      </c>
      <c r="J185" s="142" t="e">
        <f>TEXT(#REF!/$C$11/24,"h:mm")</f>
        <v>#REF!</v>
      </c>
    </row>
    <row r="186" spans="1:10" x14ac:dyDescent="0.2">
      <c r="I186" s="149"/>
      <c r="J186" s="149"/>
    </row>
  </sheetData>
  <sheetProtection selectLockedCells="1" selectUnlockedCells="1"/>
  <printOptions gridLines="1"/>
  <pageMargins left="0.25" right="0.25" top="0.75" bottom="0.75" header="0.51180555555555551" footer="0.51180555555555551"/>
  <pageSetup paperSize="9" scale="70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opLeftCell="A153" workbookViewId="0">
      <selection activeCell="F21" sqref="F21"/>
    </sheetView>
  </sheetViews>
  <sheetFormatPr defaultRowHeight="12.75" x14ac:dyDescent="0.2"/>
  <cols>
    <col min="1" max="1" width="10.85546875" customWidth="1"/>
    <col min="2" max="2" width="17.42578125" customWidth="1"/>
    <col min="3" max="3" width="30.7109375" customWidth="1"/>
    <col min="4" max="4" width="7.85546875" customWidth="1"/>
    <col min="5" max="5" width="8.140625" customWidth="1"/>
    <col min="6" max="6" width="16" customWidth="1"/>
    <col min="7" max="7" width="15.140625" customWidth="1"/>
    <col min="8" max="8" width="14.5703125" customWidth="1"/>
    <col min="9" max="9" width="13.85546875" customWidth="1"/>
    <col min="10" max="10" width="13.28515625" customWidth="1"/>
    <col min="11" max="11" width="12.140625" customWidth="1"/>
    <col min="12" max="12" width="9.7109375" customWidth="1"/>
    <col min="14" max="14" width="11.42578125" customWidth="1"/>
    <col min="17" max="17" width="12.7109375" customWidth="1"/>
  </cols>
  <sheetData>
    <row r="1" spans="1:17" ht="18" x14ac:dyDescent="0.25">
      <c r="A1" s="1" t="s">
        <v>0</v>
      </c>
      <c r="B1" s="1"/>
    </row>
    <row r="3" spans="1:17" ht="25.5" x14ac:dyDescent="0.35">
      <c r="A3" s="154" t="s">
        <v>133</v>
      </c>
      <c r="B3" s="154"/>
      <c r="C3" s="155"/>
      <c r="D3" s="156"/>
      <c r="E3" s="156"/>
      <c r="F3" s="157"/>
      <c r="J3" s="5"/>
    </row>
    <row r="5" spans="1:17" x14ac:dyDescent="0.2">
      <c r="A5" s="6" t="s">
        <v>2</v>
      </c>
      <c r="B5" s="7"/>
      <c r="C5" s="8"/>
      <c r="N5" s="9"/>
    </row>
    <row r="6" spans="1:17" x14ac:dyDescent="0.2">
      <c r="A6" s="10" t="s">
        <v>34</v>
      </c>
      <c r="B6" s="11"/>
      <c r="C6" s="12">
        <v>0.4826388888888889</v>
      </c>
      <c r="N6" s="9"/>
    </row>
    <row r="7" spans="1:17" x14ac:dyDescent="0.2">
      <c r="N7" s="9"/>
    </row>
    <row r="8" spans="1:17" x14ac:dyDescent="0.2">
      <c r="A8" s="6" t="s">
        <v>4</v>
      </c>
      <c r="B8" s="7"/>
      <c r="C8" s="8"/>
      <c r="N8" s="9"/>
    </row>
    <row r="9" spans="1:17" x14ac:dyDescent="0.2">
      <c r="A9" s="6" t="s">
        <v>5</v>
      </c>
      <c r="B9" s="7"/>
      <c r="C9" s="13">
        <v>40</v>
      </c>
      <c r="D9" s="9"/>
      <c r="E9" s="9"/>
      <c r="F9" s="9"/>
      <c r="G9" s="9"/>
      <c r="P9" s="14"/>
      <c r="Q9" s="14"/>
    </row>
    <row r="10" spans="1:17" x14ac:dyDescent="0.2">
      <c r="A10" s="15" t="s">
        <v>6</v>
      </c>
      <c r="B10" s="16"/>
      <c r="C10" s="17">
        <v>38</v>
      </c>
      <c r="D10" s="9"/>
      <c r="E10" s="9"/>
      <c r="F10" s="9"/>
      <c r="G10" s="9"/>
    </row>
    <row r="11" spans="1:17" x14ac:dyDescent="0.2">
      <c r="D11" s="9"/>
      <c r="E11" s="9"/>
      <c r="F11" s="9"/>
      <c r="G11" s="9"/>
    </row>
    <row r="12" spans="1:17" x14ac:dyDescent="0.2">
      <c r="A12" s="20"/>
      <c r="B12" s="20" t="s">
        <v>7</v>
      </c>
      <c r="C12" s="20" t="s">
        <v>8</v>
      </c>
      <c r="D12" s="20" t="s">
        <v>9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14</v>
      </c>
    </row>
    <row r="13" spans="1:17" x14ac:dyDescent="0.2">
      <c r="A13" s="158"/>
      <c r="B13" s="158"/>
      <c r="C13" s="159" t="s">
        <v>15</v>
      </c>
      <c r="D13" s="20" t="s">
        <v>16</v>
      </c>
      <c r="E13" s="20" t="s">
        <v>16</v>
      </c>
      <c r="F13" s="20" t="s">
        <v>17</v>
      </c>
      <c r="G13" s="20" t="s">
        <v>18</v>
      </c>
      <c r="H13" s="20" t="s">
        <v>18</v>
      </c>
      <c r="I13" s="20" t="s">
        <v>18</v>
      </c>
      <c r="J13" s="20" t="s">
        <v>18</v>
      </c>
    </row>
    <row r="14" spans="1:17" ht="24.75" customHeight="1" x14ac:dyDescent="0.2">
      <c r="A14" s="24" t="s">
        <v>19</v>
      </c>
      <c r="B14" s="51" t="s">
        <v>35</v>
      </c>
      <c r="C14" s="160" t="s">
        <v>134</v>
      </c>
      <c r="D14" s="27"/>
      <c r="E14" s="64"/>
      <c r="F14" s="29">
        <v>0.47916666666666669</v>
      </c>
      <c r="G14" s="29">
        <v>0.47916666666666669</v>
      </c>
      <c r="H14" s="29">
        <v>0.47916666666666669</v>
      </c>
      <c r="I14" s="67">
        <v>0</v>
      </c>
      <c r="J14" s="67">
        <v>0</v>
      </c>
    </row>
    <row r="15" spans="1:17" x14ac:dyDescent="0.2">
      <c r="A15" s="161"/>
      <c r="B15" s="162" t="s">
        <v>22</v>
      </c>
      <c r="C15" s="163" t="s">
        <v>132</v>
      </c>
      <c r="D15" s="27"/>
      <c r="E15" s="64"/>
      <c r="F15" s="29"/>
      <c r="G15" s="29"/>
      <c r="H15" s="29"/>
      <c r="I15" s="67"/>
      <c r="J15" s="67"/>
    </row>
    <row r="16" spans="1:17" x14ac:dyDescent="0.2">
      <c r="A16" s="161"/>
      <c r="B16" s="164" t="s">
        <v>25</v>
      </c>
      <c r="C16" s="163" t="s">
        <v>135</v>
      </c>
      <c r="D16" s="27"/>
      <c r="E16" s="64"/>
      <c r="F16" s="29"/>
      <c r="G16" s="29"/>
      <c r="H16" s="29"/>
      <c r="I16" s="67"/>
      <c r="J16" s="67"/>
    </row>
    <row r="17" spans="1:10" x14ac:dyDescent="0.2">
      <c r="A17" s="161"/>
      <c r="B17" s="162"/>
      <c r="C17" s="163" t="s">
        <v>130</v>
      </c>
      <c r="D17" s="27"/>
      <c r="E17" s="64"/>
      <c r="F17" s="29"/>
      <c r="G17" s="29"/>
      <c r="H17" s="29"/>
      <c r="I17" s="67"/>
      <c r="J17" s="67"/>
    </row>
    <row r="18" spans="1:10" x14ac:dyDescent="0.2">
      <c r="A18" s="161"/>
      <c r="B18" s="162" t="s">
        <v>22</v>
      </c>
      <c r="C18" s="163" t="s">
        <v>129</v>
      </c>
      <c r="D18" s="27"/>
      <c r="E18" s="64"/>
      <c r="F18" s="29"/>
      <c r="G18" s="29"/>
      <c r="H18" s="29"/>
      <c r="I18" s="67"/>
      <c r="J18" s="67"/>
    </row>
    <row r="19" spans="1:10" x14ac:dyDescent="0.2">
      <c r="A19" s="161"/>
      <c r="B19" s="162" t="s">
        <v>22</v>
      </c>
      <c r="C19" s="163" t="s">
        <v>37</v>
      </c>
      <c r="D19" s="27"/>
      <c r="E19" s="64"/>
      <c r="F19" s="29"/>
      <c r="G19" s="29"/>
      <c r="H19" s="29"/>
      <c r="I19" s="67"/>
      <c r="J19" s="67"/>
    </row>
    <row r="20" spans="1:10" x14ac:dyDescent="0.2">
      <c r="A20" s="161"/>
      <c r="B20" s="162"/>
      <c r="C20" s="163" t="s">
        <v>129</v>
      </c>
      <c r="D20" s="27"/>
      <c r="E20" s="64"/>
      <c r="F20" s="29"/>
      <c r="G20" s="29"/>
      <c r="H20" s="29"/>
      <c r="I20" s="67"/>
      <c r="J20" s="67"/>
    </row>
    <row r="21" spans="1:10" x14ac:dyDescent="0.2">
      <c r="A21" s="161"/>
      <c r="B21" s="164" t="s">
        <v>29</v>
      </c>
      <c r="C21" s="163" t="s">
        <v>136</v>
      </c>
      <c r="D21" s="27"/>
      <c r="E21" s="64"/>
      <c r="F21" s="29"/>
      <c r="G21" s="29"/>
      <c r="H21" s="29"/>
      <c r="I21" s="67"/>
      <c r="J21" s="67"/>
    </row>
    <row r="22" spans="1:10" x14ac:dyDescent="0.2">
      <c r="A22" s="161"/>
      <c r="B22" s="164"/>
      <c r="C22" s="163" t="s">
        <v>115</v>
      </c>
      <c r="D22" s="27"/>
      <c r="E22" s="64"/>
      <c r="F22" s="29"/>
      <c r="G22" s="29"/>
      <c r="H22" s="29"/>
      <c r="I22" s="67"/>
      <c r="J22" s="67"/>
    </row>
    <row r="23" spans="1:10" x14ac:dyDescent="0.2">
      <c r="A23" s="161"/>
      <c r="B23" s="162" t="s">
        <v>22</v>
      </c>
      <c r="C23" s="163" t="s">
        <v>137</v>
      </c>
      <c r="D23" s="27"/>
      <c r="E23" s="64"/>
      <c r="F23" s="29"/>
      <c r="G23" s="29"/>
      <c r="H23" s="29"/>
      <c r="I23" s="67"/>
      <c r="J23" s="67"/>
    </row>
    <row r="24" spans="1:10" x14ac:dyDescent="0.2">
      <c r="A24" s="161"/>
      <c r="B24" s="162"/>
      <c r="C24" s="163" t="s">
        <v>115</v>
      </c>
      <c r="D24" s="27">
        <v>3.9</v>
      </c>
      <c r="E24" s="64"/>
      <c r="F24" s="29"/>
      <c r="G24" s="29"/>
      <c r="H24" s="29"/>
      <c r="I24" s="67"/>
      <c r="J24" s="67"/>
    </row>
    <row r="25" spans="1:10" x14ac:dyDescent="0.2">
      <c r="A25" s="161"/>
      <c r="B25" s="62" t="s">
        <v>20</v>
      </c>
      <c r="C25" s="165" t="s">
        <v>138</v>
      </c>
      <c r="D25" s="27">
        <v>0</v>
      </c>
      <c r="E25" s="64">
        <v>187.4</v>
      </c>
      <c r="F25" s="29" t="str">
        <f t="shared" ref="F25:F56" si="0">TEXT(G25,"h:mm")&amp;" - "&amp;TEXT(H25,"h:mm")</f>
        <v>11:35 - 11:35</v>
      </c>
      <c r="G25" s="29">
        <f t="shared" ref="G25:G56" si="1">$C$6+I25</f>
        <v>0.4826388888888889</v>
      </c>
      <c r="H25" s="29">
        <f t="shared" ref="H25:H56" si="2">$C$6+J25</f>
        <v>0.4826388888888889</v>
      </c>
      <c r="I25" s="67" t="str">
        <f t="shared" ref="I25:I56" si="3">TEXT(D25/$C$9/24,"h:mm")</f>
        <v>0:00</v>
      </c>
      <c r="J25" s="67" t="str">
        <f t="shared" ref="J25:J56" si="4">TEXT(D25/$C$10/24,"h:mm")</f>
        <v>0:00</v>
      </c>
    </row>
    <row r="26" spans="1:10" x14ac:dyDescent="0.2">
      <c r="A26" s="161"/>
      <c r="B26" s="162" t="s">
        <v>29</v>
      </c>
      <c r="C26" s="163" t="s">
        <v>136</v>
      </c>
      <c r="D26" s="27">
        <v>0.5</v>
      </c>
      <c r="E26" s="64">
        <v>186.9</v>
      </c>
      <c r="F26" s="29" t="str">
        <f t="shared" si="0"/>
        <v>11:35 - 11:35</v>
      </c>
      <c r="G26" s="29">
        <f t="shared" si="1"/>
        <v>0.4826388888888889</v>
      </c>
      <c r="H26" s="29">
        <f t="shared" si="2"/>
        <v>0.4826388888888889</v>
      </c>
      <c r="I26" s="67" t="str">
        <f t="shared" si="3"/>
        <v>0:00</v>
      </c>
      <c r="J26" s="67" t="str">
        <f t="shared" si="4"/>
        <v>0:00</v>
      </c>
    </row>
    <row r="27" spans="1:10" x14ac:dyDescent="0.2">
      <c r="A27" s="161"/>
      <c r="B27" s="164"/>
      <c r="C27" s="163" t="s">
        <v>139</v>
      </c>
      <c r="D27" s="27">
        <v>0.7</v>
      </c>
      <c r="E27" s="64">
        <v>186.70000000000002</v>
      </c>
      <c r="F27" s="166" t="str">
        <f t="shared" si="0"/>
        <v>11:36 - 11:36</v>
      </c>
      <c r="G27" s="29">
        <f t="shared" si="1"/>
        <v>0.48333333333333334</v>
      </c>
      <c r="H27" s="29">
        <f t="shared" si="2"/>
        <v>0.48333333333333334</v>
      </c>
      <c r="I27" s="67" t="str">
        <f t="shared" si="3"/>
        <v>0:01</v>
      </c>
      <c r="J27" s="67" t="str">
        <f t="shared" si="4"/>
        <v>0:01</v>
      </c>
    </row>
    <row r="28" spans="1:10" x14ac:dyDescent="0.2">
      <c r="A28" s="161"/>
      <c r="B28" s="164" t="s">
        <v>29</v>
      </c>
      <c r="C28" s="163" t="s">
        <v>136</v>
      </c>
      <c r="D28" s="27">
        <v>2.5</v>
      </c>
      <c r="E28" s="64">
        <v>184.9</v>
      </c>
      <c r="F28" s="29" t="str">
        <f t="shared" si="0"/>
        <v>11:38 - 11:38</v>
      </c>
      <c r="G28" s="29">
        <f t="shared" si="1"/>
        <v>0.48472222222222222</v>
      </c>
      <c r="H28" s="29">
        <f t="shared" si="2"/>
        <v>0.48472222222222222</v>
      </c>
      <c r="I28" s="67" t="str">
        <f t="shared" si="3"/>
        <v>0:03</v>
      </c>
      <c r="J28" s="67" t="str">
        <f t="shared" si="4"/>
        <v>0:03</v>
      </c>
    </row>
    <row r="29" spans="1:10" x14ac:dyDescent="0.2">
      <c r="A29" s="161"/>
      <c r="B29" s="164" t="s">
        <v>29</v>
      </c>
      <c r="C29" s="163" t="s">
        <v>136</v>
      </c>
      <c r="D29" s="27">
        <v>4.7</v>
      </c>
      <c r="E29" s="64">
        <v>182.70000000000002</v>
      </c>
      <c r="F29" s="29" t="str">
        <f t="shared" si="0"/>
        <v>11:42 - 11:42</v>
      </c>
      <c r="G29" s="29">
        <f t="shared" si="1"/>
        <v>0.48749999999999999</v>
      </c>
      <c r="H29" s="29">
        <f t="shared" si="2"/>
        <v>0.48749999999999999</v>
      </c>
      <c r="I29" s="67" t="str">
        <f t="shared" si="3"/>
        <v>0:07</v>
      </c>
      <c r="J29" s="67" t="str">
        <f t="shared" si="4"/>
        <v>0:07</v>
      </c>
    </row>
    <row r="30" spans="1:10" x14ac:dyDescent="0.2">
      <c r="A30" s="77"/>
      <c r="B30" s="167"/>
      <c r="C30" s="163" t="s">
        <v>140</v>
      </c>
      <c r="D30" s="27">
        <v>4.9000000000000004</v>
      </c>
      <c r="E30" s="64">
        <v>182.5</v>
      </c>
      <c r="F30" s="29" t="str">
        <f t="shared" si="0"/>
        <v>11:42 - 11:42</v>
      </c>
      <c r="G30" s="29">
        <f t="shared" si="1"/>
        <v>0.48749999999999999</v>
      </c>
      <c r="H30" s="29">
        <f t="shared" si="2"/>
        <v>0.48749999999999999</v>
      </c>
      <c r="I30" s="67" t="str">
        <f t="shared" si="3"/>
        <v>0:07</v>
      </c>
      <c r="J30" s="67" t="str">
        <f t="shared" si="4"/>
        <v>0:07</v>
      </c>
    </row>
    <row r="31" spans="1:10" x14ac:dyDescent="0.2">
      <c r="A31" s="161"/>
      <c r="B31" s="162"/>
      <c r="C31" s="163" t="s">
        <v>141</v>
      </c>
      <c r="D31" s="27">
        <v>7.1</v>
      </c>
      <c r="E31" s="64">
        <v>180.3</v>
      </c>
      <c r="F31" s="29" t="str">
        <f t="shared" si="0"/>
        <v>11:45 - 11:46</v>
      </c>
      <c r="G31" s="29">
        <f t="shared" si="1"/>
        <v>0.48958333333333331</v>
      </c>
      <c r="H31" s="29">
        <f t="shared" si="2"/>
        <v>0.49027777777777776</v>
      </c>
      <c r="I31" s="67" t="str">
        <f t="shared" si="3"/>
        <v>0:10</v>
      </c>
      <c r="J31" s="67" t="str">
        <f t="shared" si="4"/>
        <v>0:11</v>
      </c>
    </row>
    <row r="32" spans="1:10" x14ac:dyDescent="0.2">
      <c r="A32" s="161"/>
      <c r="B32" s="162"/>
      <c r="C32" s="163" t="s">
        <v>142</v>
      </c>
      <c r="D32" s="27">
        <v>8.8000000000000007</v>
      </c>
      <c r="E32" s="64">
        <v>178.6</v>
      </c>
      <c r="F32" s="29" t="str">
        <f t="shared" si="0"/>
        <v>11:48 - 11:48</v>
      </c>
      <c r="G32" s="29">
        <f t="shared" si="1"/>
        <v>0.4916666666666667</v>
      </c>
      <c r="H32" s="29">
        <f t="shared" si="2"/>
        <v>0.4916666666666667</v>
      </c>
      <c r="I32" s="67" t="str">
        <f t="shared" si="3"/>
        <v>0:13</v>
      </c>
      <c r="J32" s="67" t="str">
        <f t="shared" si="4"/>
        <v>0:13</v>
      </c>
    </row>
    <row r="33" spans="1:10" x14ac:dyDescent="0.2">
      <c r="A33" s="161"/>
      <c r="B33" s="162"/>
      <c r="C33" s="163" t="s">
        <v>143</v>
      </c>
      <c r="D33" s="27">
        <v>10.4</v>
      </c>
      <c r="E33" s="64">
        <v>177</v>
      </c>
      <c r="F33" s="29" t="str">
        <f t="shared" si="0"/>
        <v>11:50 - 11:51</v>
      </c>
      <c r="G33" s="29">
        <f t="shared" si="1"/>
        <v>0.49305555555555558</v>
      </c>
      <c r="H33" s="29">
        <f t="shared" si="2"/>
        <v>0.49375000000000002</v>
      </c>
      <c r="I33" s="67" t="str">
        <f t="shared" si="3"/>
        <v>0:15</v>
      </c>
      <c r="J33" s="67" t="str">
        <f t="shared" si="4"/>
        <v>0:16</v>
      </c>
    </row>
    <row r="34" spans="1:10" x14ac:dyDescent="0.2">
      <c r="A34" s="161"/>
      <c r="B34" s="164" t="s">
        <v>120</v>
      </c>
      <c r="C34" s="163" t="s">
        <v>144</v>
      </c>
      <c r="D34" s="27">
        <v>10.7</v>
      </c>
      <c r="E34" s="64">
        <v>176.70000000000002</v>
      </c>
      <c r="F34" s="29" t="str">
        <f t="shared" si="0"/>
        <v>11:51 - 11:51</v>
      </c>
      <c r="G34" s="29">
        <f t="shared" si="1"/>
        <v>0.49375000000000002</v>
      </c>
      <c r="H34" s="29">
        <f t="shared" si="2"/>
        <v>0.49375000000000002</v>
      </c>
      <c r="I34" s="67" t="str">
        <f t="shared" si="3"/>
        <v>0:16</v>
      </c>
      <c r="J34" s="67" t="str">
        <f t="shared" si="4"/>
        <v>0:16</v>
      </c>
    </row>
    <row r="35" spans="1:10" x14ac:dyDescent="0.2">
      <c r="A35" s="161"/>
      <c r="B35" s="164"/>
      <c r="C35" s="163" t="s">
        <v>145</v>
      </c>
      <c r="D35" s="27">
        <v>11.8</v>
      </c>
      <c r="E35" s="64">
        <v>175.6</v>
      </c>
      <c r="F35" s="29" t="str">
        <f t="shared" si="0"/>
        <v>11:52 - 11:53</v>
      </c>
      <c r="G35" s="29">
        <f t="shared" si="1"/>
        <v>0.49444444444444446</v>
      </c>
      <c r="H35" s="29">
        <f t="shared" si="2"/>
        <v>0.49513888888888891</v>
      </c>
      <c r="I35" s="67" t="str">
        <f t="shared" si="3"/>
        <v>0:17</v>
      </c>
      <c r="J35" s="67" t="str">
        <f t="shared" si="4"/>
        <v>0:18</v>
      </c>
    </row>
    <row r="36" spans="1:10" x14ac:dyDescent="0.2">
      <c r="A36" s="161"/>
      <c r="B36" s="164" t="s">
        <v>29</v>
      </c>
      <c r="C36" s="163" t="s">
        <v>144</v>
      </c>
      <c r="D36" s="27">
        <v>12.6</v>
      </c>
      <c r="E36" s="64">
        <v>174.8</v>
      </c>
      <c r="F36" s="29" t="str">
        <f t="shared" si="0"/>
        <v>11:53 - 11:54</v>
      </c>
      <c r="G36" s="29">
        <f t="shared" si="1"/>
        <v>0.49513888888888891</v>
      </c>
      <c r="H36" s="29">
        <f t="shared" si="2"/>
        <v>0.49583333333333335</v>
      </c>
      <c r="I36" s="67" t="str">
        <f t="shared" si="3"/>
        <v>0:18</v>
      </c>
      <c r="J36" s="67" t="str">
        <f t="shared" si="4"/>
        <v>0:19</v>
      </c>
    </row>
    <row r="37" spans="1:10" x14ac:dyDescent="0.2">
      <c r="A37" s="161"/>
      <c r="B37" s="162"/>
      <c r="C37" s="163" t="s">
        <v>146</v>
      </c>
      <c r="D37" s="27">
        <v>16.3</v>
      </c>
      <c r="E37" s="64">
        <v>171.1</v>
      </c>
      <c r="F37" s="29" t="str">
        <f t="shared" si="0"/>
        <v>11:59 - 12:00</v>
      </c>
      <c r="G37" s="29">
        <f t="shared" si="1"/>
        <v>0.49930555555555556</v>
      </c>
      <c r="H37" s="29">
        <f t="shared" si="2"/>
        <v>0.5</v>
      </c>
      <c r="I37" s="67" t="str">
        <f t="shared" si="3"/>
        <v>0:24</v>
      </c>
      <c r="J37" s="67" t="str">
        <f t="shared" si="4"/>
        <v>0:25</v>
      </c>
    </row>
    <row r="38" spans="1:10" x14ac:dyDescent="0.2">
      <c r="A38" s="161"/>
      <c r="B38" s="32" t="s">
        <v>25</v>
      </c>
      <c r="C38" s="163" t="s">
        <v>136</v>
      </c>
      <c r="D38" s="27">
        <v>16.600000000000001</v>
      </c>
      <c r="E38" s="64">
        <v>170.8</v>
      </c>
      <c r="F38" s="29" t="str">
        <f t="shared" si="0"/>
        <v>11:59 - 12:01</v>
      </c>
      <c r="G38" s="29">
        <f t="shared" si="1"/>
        <v>0.49930555555555556</v>
      </c>
      <c r="H38" s="29">
        <f t="shared" si="2"/>
        <v>0.50069444444444444</v>
      </c>
      <c r="I38" s="67" t="str">
        <f t="shared" si="3"/>
        <v>0:24</v>
      </c>
      <c r="J38" s="67" t="str">
        <f t="shared" si="4"/>
        <v>0:26</v>
      </c>
    </row>
    <row r="39" spans="1:10" x14ac:dyDescent="0.2">
      <c r="A39" s="67"/>
      <c r="B39" s="70" t="s">
        <v>29</v>
      </c>
      <c r="C39" s="163" t="s">
        <v>136</v>
      </c>
      <c r="D39" s="27">
        <v>17.7</v>
      </c>
      <c r="E39" s="64">
        <v>169.70000000000002</v>
      </c>
      <c r="F39" s="29" t="str">
        <f t="shared" si="0"/>
        <v>12:01 - 12:02</v>
      </c>
      <c r="G39" s="29">
        <f t="shared" si="1"/>
        <v>0.50069444444444444</v>
      </c>
      <c r="H39" s="29">
        <f t="shared" si="2"/>
        <v>0.50138888888888888</v>
      </c>
      <c r="I39" s="67" t="str">
        <f t="shared" si="3"/>
        <v>0:26</v>
      </c>
      <c r="J39" s="67" t="str">
        <f t="shared" si="4"/>
        <v>0:27</v>
      </c>
    </row>
    <row r="40" spans="1:10" x14ac:dyDescent="0.2">
      <c r="A40" s="67"/>
      <c r="B40" s="70" t="s">
        <v>147</v>
      </c>
      <c r="C40" s="34"/>
      <c r="D40" s="27">
        <v>18.5</v>
      </c>
      <c r="E40" s="64">
        <v>168.9</v>
      </c>
      <c r="F40" s="29" t="str">
        <f t="shared" si="0"/>
        <v>12:02 - 12:04</v>
      </c>
      <c r="G40" s="29">
        <f t="shared" si="1"/>
        <v>0.50138888888888888</v>
      </c>
      <c r="H40" s="29">
        <f t="shared" si="2"/>
        <v>0.50277777777777777</v>
      </c>
      <c r="I40" s="67" t="str">
        <f t="shared" si="3"/>
        <v>0:27</v>
      </c>
      <c r="J40" s="67" t="str">
        <f t="shared" si="4"/>
        <v>0:29</v>
      </c>
    </row>
    <row r="41" spans="1:10" x14ac:dyDescent="0.2">
      <c r="A41" s="168"/>
      <c r="B41" s="164"/>
      <c r="C41" s="169" t="s">
        <v>148</v>
      </c>
      <c r="D41" s="27">
        <v>18.8</v>
      </c>
      <c r="E41" s="64">
        <v>168.6</v>
      </c>
      <c r="F41" s="29" t="str">
        <f t="shared" si="0"/>
        <v>12:03 - 12:04</v>
      </c>
      <c r="G41" s="29">
        <f t="shared" si="1"/>
        <v>0.50208333333333333</v>
      </c>
      <c r="H41" s="29">
        <f t="shared" si="2"/>
        <v>0.50277777777777777</v>
      </c>
      <c r="I41" s="67" t="str">
        <f t="shared" si="3"/>
        <v>0:28</v>
      </c>
      <c r="J41" s="67" t="str">
        <f t="shared" si="4"/>
        <v>0:29</v>
      </c>
    </row>
    <row r="42" spans="1:10" x14ac:dyDescent="0.2">
      <c r="A42" s="168"/>
      <c r="B42" s="164" t="s">
        <v>22</v>
      </c>
      <c r="C42" s="169" t="s">
        <v>149</v>
      </c>
      <c r="D42" s="27">
        <v>18.899999999999999</v>
      </c>
      <c r="E42" s="64">
        <v>168.5</v>
      </c>
      <c r="F42" s="29" t="str">
        <f t="shared" si="0"/>
        <v>12:03 - 12:04</v>
      </c>
      <c r="G42" s="29">
        <f t="shared" si="1"/>
        <v>0.50208333333333333</v>
      </c>
      <c r="H42" s="29">
        <f t="shared" si="2"/>
        <v>0.50277777777777777</v>
      </c>
      <c r="I42" s="67" t="str">
        <f t="shared" si="3"/>
        <v>0:28</v>
      </c>
      <c r="J42" s="67" t="str">
        <f t="shared" si="4"/>
        <v>0:29</v>
      </c>
    </row>
    <row r="43" spans="1:10" x14ac:dyDescent="0.2">
      <c r="A43" s="73"/>
      <c r="B43" s="33" t="s">
        <v>25</v>
      </c>
      <c r="C43" s="169" t="s">
        <v>150</v>
      </c>
      <c r="D43" s="27">
        <v>20.5</v>
      </c>
      <c r="E43" s="64">
        <v>166.9</v>
      </c>
      <c r="F43" s="29" t="str">
        <f t="shared" si="0"/>
        <v>12:05 - 12:07</v>
      </c>
      <c r="G43" s="29">
        <f t="shared" si="1"/>
        <v>0.50347222222222221</v>
      </c>
      <c r="H43" s="29">
        <f t="shared" si="2"/>
        <v>0.50486111111111109</v>
      </c>
      <c r="I43" s="67" t="str">
        <f t="shared" si="3"/>
        <v>0:30</v>
      </c>
      <c r="J43" s="67" t="str">
        <f t="shared" si="4"/>
        <v>0:32</v>
      </c>
    </row>
    <row r="44" spans="1:10" x14ac:dyDescent="0.2">
      <c r="A44" s="67"/>
      <c r="B44" s="170"/>
      <c r="C44" s="71" t="s">
        <v>151</v>
      </c>
      <c r="D44" s="27">
        <v>22.9</v>
      </c>
      <c r="E44" s="64">
        <v>164.5</v>
      </c>
      <c r="F44" s="29" t="str">
        <f t="shared" si="0"/>
        <v>12:09 - 12:11</v>
      </c>
      <c r="G44" s="29">
        <f t="shared" si="1"/>
        <v>0.50624999999999998</v>
      </c>
      <c r="H44" s="29">
        <f t="shared" si="2"/>
        <v>0.50763888888888886</v>
      </c>
      <c r="I44" s="67" t="str">
        <f t="shared" si="3"/>
        <v>0:34</v>
      </c>
      <c r="J44" s="67" t="str">
        <f t="shared" si="4"/>
        <v>0:36</v>
      </c>
    </row>
    <row r="45" spans="1:10" x14ac:dyDescent="0.2">
      <c r="A45" s="67"/>
      <c r="B45" s="70"/>
      <c r="C45" s="71" t="s">
        <v>152</v>
      </c>
      <c r="D45" s="27">
        <v>22.9</v>
      </c>
      <c r="E45" s="64">
        <v>164.5</v>
      </c>
      <c r="F45" s="29" t="str">
        <f t="shared" si="0"/>
        <v>12:09 - 12:11</v>
      </c>
      <c r="G45" s="29">
        <f t="shared" si="1"/>
        <v>0.50624999999999998</v>
      </c>
      <c r="H45" s="29">
        <f t="shared" si="2"/>
        <v>0.50763888888888886</v>
      </c>
      <c r="I45" s="67" t="str">
        <f t="shared" si="3"/>
        <v>0:34</v>
      </c>
      <c r="J45" s="67" t="str">
        <f t="shared" si="4"/>
        <v>0:36</v>
      </c>
    </row>
    <row r="46" spans="1:10" x14ac:dyDescent="0.2">
      <c r="A46" s="73"/>
      <c r="B46" s="70" t="s">
        <v>22</v>
      </c>
      <c r="C46" s="171" t="s">
        <v>37</v>
      </c>
      <c r="D46" s="27">
        <v>23.5</v>
      </c>
      <c r="E46" s="64">
        <v>163.9</v>
      </c>
      <c r="F46" s="29" t="str">
        <f t="shared" si="0"/>
        <v>12:10 - 12:12</v>
      </c>
      <c r="G46" s="29">
        <f t="shared" si="1"/>
        <v>0.50694444444444442</v>
      </c>
      <c r="H46" s="29">
        <f t="shared" si="2"/>
        <v>0.5083333333333333</v>
      </c>
      <c r="I46" s="67" t="str">
        <f t="shared" si="3"/>
        <v>0:35</v>
      </c>
      <c r="J46" s="67" t="str">
        <f t="shared" si="4"/>
        <v>0:37</v>
      </c>
    </row>
    <row r="47" spans="1:10" x14ac:dyDescent="0.2">
      <c r="A47" s="67"/>
      <c r="B47" s="70"/>
      <c r="C47" s="34" t="s">
        <v>153</v>
      </c>
      <c r="D47" s="27">
        <v>23.5</v>
      </c>
      <c r="E47" s="64">
        <v>163.9</v>
      </c>
      <c r="F47" s="29" t="str">
        <f t="shared" si="0"/>
        <v>12:10 - 12:12</v>
      </c>
      <c r="G47" s="29">
        <f t="shared" si="1"/>
        <v>0.50694444444444442</v>
      </c>
      <c r="H47" s="29">
        <f t="shared" si="2"/>
        <v>0.5083333333333333</v>
      </c>
      <c r="I47" s="67" t="str">
        <f t="shared" si="3"/>
        <v>0:35</v>
      </c>
      <c r="J47" s="67" t="str">
        <f t="shared" si="4"/>
        <v>0:37</v>
      </c>
    </row>
    <row r="48" spans="1:10" x14ac:dyDescent="0.2">
      <c r="A48" s="67"/>
      <c r="B48" s="172" t="s">
        <v>22</v>
      </c>
      <c r="C48" s="171" t="s">
        <v>37</v>
      </c>
      <c r="D48" s="27">
        <v>24.2</v>
      </c>
      <c r="E48" s="64">
        <v>163.20000000000002</v>
      </c>
      <c r="F48" s="29" t="str">
        <f t="shared" si="0"/>
        <v>12:11 - 12:13</v>
      </c>
      <c r="G48" s="29">
        <f t="shared" si="1"/>
        <v>0.50763888888888886</v>
      </c>
      <c r="H48" s="29">
        <f t="shared" si="2"/>
        <v>0.50902777777777775</v>
      </c>
      <c r="I48" s="67" t="str">
        <f t="shared" si="3"/>
        <v>0:36</v>
      </c>
      <c r="J48" s="67" t="str">
        <f t="shared" si="4"/>
        <v>0:38</v>
      </c>
    </row>
    <row r="49" spans="1:10" x14ac:dyDescent="0.2">
      <c r="A49" s="67"/>
      <c r="B49" s="70"/>
      <c r="C49" s="34" t="s">
        <v>153</v>
      </c>
      <c r="D49" s="27">
        <v>24.2</v>
      </c>
      <c r="E49" s="64">
        <v>163.20000000000002</v>
      </c>
      <c r="F49" s="29" t="str">
        <f t="shared" si="0"/>
        <v>12:11 - 12:13</v>
      </c>
      <c r="G49" s="29">
        <f t="shared" si="1"/>
        <v>0.50763888888888886</v>
      </c>
      <c r="H49" s="29">
        <f t="shared" si="2"/>
        <v>0.50902777777777775</v>
      </c>
      <c r="I49" s="67" t="str">
        <f t="shared" si="3"/>
        <v>0:36</v>
      </c>
      <c r="J49" s="67" t="str">
        <f t="shared" si="4"/>
        <v>0:38</v>
      </c>
    </row>
    <row r="50" spans="1:10" x14ac:dyDescent="0.2">
      <c r="A50" s="168"/>
      <c r="B50" s="70" t="s">
        <v>29</v>
      </c>
      <c r="C50" s="171" t="s">
        <v>154</v>
      </c>
      <c r="D50" s="27">
        <v>25.8</v>
      </c>
      <c r="E50" s="64">
        <v>161.6</v>
      </c>
      <c r="F50" s="29" t="str">
        <f t="shared" si="0"/>
        <v>12:13 - 12:15</v>
      </c>
      <c r="G50" s="29">
        <f t="shared" si="1"/>
        <v>0.50902777777777775</v>
      </c>
      <c r="H50" s="29">
        <f t="shared" si="2"/>
        <v>0.51041666666666663</v>
      </c>
      <c r="I50" s="67" t="str">
        <f t="shared" si="3"/>
        <v>0:38</v>
      </c>
      <c r="J50" s="67" t="str">
        <f t="shared" si="4"/>
        <v>0:40</v>
      </c>
    </row>
    <row r="51" spans="1:10" x14ac:dyDescent="0.2">
      <c r="A51" s="161"/>
      <c r="B51" s="162" t="s">
        <v>22</v>
      </c>
      <c r="C51" s="171" t="s">
        <v>37</v>
      </c>
      <c r="D51" s="27">
        <v>26.3</v>
      </c>
      <c r="E51" s="64">
        <v>161.1</v>
      </c>
      <c r="F51" s="29" t="str">
        <f t="shared" si="0"/>
        <v>12:14 - 12:16</v>
      </c>
      <c r="G51" s="29">
        <f t="shared" si="1"/>
        <v>0.50972222222222219</v>
      </c>
      <c r="H51" s="29">
        <f t="shared" si="2"/>
        <v>0.51111111111111107</v>
      </c>
      <c r="I51" s="67" t="str">
        <f t="shared" si="3"/>
        <v>0:39</v>
      </c>
      <c r="J51" s="67" t="str">
        <f t="shared" si="4"/>
        <v>0:41</v>
      </c>
    </row>
    <row r="52" spans="1:10" x14ac:dyDescent="0.2">
      <c r="A52" s="161"/>
      <c r="B52" s="162"/>
      <c r="C52" s="171" t="s">
        <v>154</v>
      </c>
      <c r="D52" s="27">
        <v>26.3</v>
      </c>
      <c r="E52" s="64">
        <v>161.1</v>
      </c>
      <c r="F52" s="29" t="str">
        <f t="shared" si="0"/>
        <v>12:14 - 12:16</v>
      </c>
      <c r="G52" s="29">
        <f t="shared" si="1"/>
        <v>0.50972222222222219</v>
      </c>
      <c r="H52" s="29">
        <f t="shared" si="2"/>
        <v>0.51111111111111107</v>
      </c>
      <c r="I52" s="67" t="str">
        <f t="shared" si="3"/>
        <v>0:39</v>
      </c>
      <c r="J52" s="67" t="str">
        <f t="shared" si="4"/>
        <v>0:41</v>
      </c>
    </row>
    <row r="53" spans="1:10" x14ac:dyDescent="0.2">
      <c r="A53" s="161"/>
      <c r="B53" s="162" t="s">
        <v>22</v>
      </c>
      <c r="C53" s="171" t="s">
        <v>155</v>
      </c>
      <c r="D53" s="27">
        <v>27.1</v>
      </c>
      <c r="E53" s="64">
        <v>160.30000000000001</v>
      </c>
      <c r="F53" s="29" t="str">
        <f t="shared" si="0"/>
        <v>12:15 - 12:17</v>
      </c>
      <c r="G53" s="29">
        <f t="shared" si="1"/>
        <v>0.51041666666666663</v>
      </c>
      <c r="H53" s="29">
        <f t="shared" si="2"/>
        <v>0.51180555555555551</v>
      </c>
      <c r="I53" s="67" t="str">
        <f t="shared" si="3"/>
        <v>0:40</v>
      </c>
      <c r="J53" s="67" t="str">
        <f t="shared" si="4"/>
        <v>0:42</v>
      </c>
    </row>
    <row r="54" spans="1:10" x14ac:dyDescent="0.2">
      <c r="A54" s="161"/>
      <c r="B54" s="32" t="s">
        <v>22</v>
      </c>
      <c r="C54" s="163" t="s">
        <v>156</v>
      </c>
      <c r="D54" s="27">
        <v>27.4</v>
      </c>
      <c r="E54" s="64">
        <v>160</v>
      </c>
      <c r="F54" s="29" t="str">
        <f t="shared" si="0"/>
        <v>12:16 - 12:18</v>
      </c>
      <c r="G54" s="29">
        <f t="shared" si="1"/>
        <v>0.51111111111111107</v>
      </c>
      <c r="H54" s="29">
        <f t="shared" si="2"/>
        <v>0.51249999999999996</v>
      </c>
      <c r="I54" s="67" t="str">
        <f t="shared" si="3"/>
        <v>0:41</v>
      </c>
      <c r="J54" s="67" t="str">
        <f t="shared" si="4"/>
        <v>0:43</v>
      </c>
    </row>
    <row r="55" spans="1:10" x14ac:dyDescent="0.2">
      <c r="A55" s="161"/>
      <c r="B55" s="162"/>
      <c r="C55" s="163" t="s">
        <v>157</v>
      </c>
      <c r="D55" s="27">
        <v>30.5</v>
      </c>
      <c r="E55" s="64">
        <v>156.9</v>
      </c>
      <c r="F55" s="29" t="str">
        <f t="shared" si="0"/>
        <v>12:20 - 12:23</v>
      </c>
      <c r="G55" s="29">
        <f t="shared" si="1"/>
        <v>0.51388888888888884</v>
      </c>
      <c r="H55" s="29">
        <f t="shared" si="2"/>
        <v>0.51597222222222228</v>
      </c>
      <c r="I55" s="67" t="str">
        <f t="shared" si="3"/>
        <v>0:45</v>
      </c>
      <c r="J55" s="67" t="str">
        <f t="shared" si="4"/>
        <v>0:48</v>
      </c>
    </row>
    <row r="56" spans="1:10" x14ac:dyDescent="0.2">
      <c r="A56" s="78" t="s">
        <v>63</v>
      </c>
      <c r="B56" s="173" t="s">
        <v>158</v>
      </c>
      <c r="C56" s="163"/>
      <c r="D56" s="27">
        <v>36.4</v>
      </c>
      <c r="E56" s="64">
        <v>151</v>
      </c>
      <c r="F56" s="29" t="str">
        <f t="shared" si="0"/>
        <v>12:29 - 12:32</v>
      </c>
      <c r="G56" s="29">
        <f t="shared" si="1"/>
        <v>0.52013888888888893</v>
      </c>
      <c r="H56" s="29">
        <f t="shared" si="2"/>
        <v>0.52222222222222225</v>
      </c>
      <c r="I56" s="67" t="str">
        <f t="shared" si="3"/>
        <v>0:54</v>
      </c>
      <c r="J56" s="67" t="str">
        <f t="shared" si="4"/>
        <v>0:57</v>
      </c>
    </row>
    <row r="57" spans="1:10" x14ac:dyDescent="0.2">
      <c r="A57" s="77"/>
      <c r="B57" s="164"/>
      <c r="C57" s="163" t="s">
        <v>159</v>
      </c>
      <c r="D57" s="27">
        <v>37.4</v>
      </c>
      <c r="E57" s="64">
        <v>150</v>
      </c>
      <c r="F57" s="29" t="str">
        <f t="shared" ref="F57:F88" si="5">TEXT(G57,"h:mm")&amp;" - "&amp;TEXT(H57,"h:mm")</f>
        <v>12:31 - 12:34</v>
      </c>
      <c r="G57" s="29">
        <f t="shared" ref="G57:G88" si="6">$C$6+I57</f>
        <v>0.52152777777777781</v>
      </c>
      <c r="H57" s="29">
        <f t="shared" ref="H57:H88" si="7">$C$6+J57</f>
        <v>0.52361111111111114</v>
      </c>
      <c r="I57" s="67" t="str">
        <f t="shared" ref="I57:I88" si="8">TEXT(D57/$C$9/24,"h:mm")</f>
        <v>0:56</v>
      </c>
      <c r="J57" s="67" t="str">
        <f t="shared" ref="J57:J88" si="9">TEXT(D57/$C$10/24,"h:mm")</f>
        <v>0:59</v>
      </c>
    </row>
    <row r="58" spans="1:10" x14ac:dyDescent="0.2">
      <c r="A58" s="73"/>
      <c r="B58" s="70"/>
      <c r="C58" s="71" t="s">
        <v>160</v>
      </c>
      <c r="D58" s="27">
        <v>41.1</v>
      </c>
      <c r="E58" s="64">
        <v>146.30000000000001</v>
      </c>
      <c r="F58" s="29" t="str">
        <f t="shared" si="5"/>
        <v>12:36 - 12:39</v>
      </c>
      <c r="G58" s="29">
        <f t="shared" si="6"/>
        <v>0.52500000000000002</v>
      </c>
      <c r="H58" s="29">
        <f t="shared" si="7"/>
        <v>0.52708333333333335</v>
      </c>
      <c r="I58" s="67" t="str">
        <f t="shared" si="8"/>
        <v>1:01</v>
      </c>
      <c r="J58" s="67" t="str">
        <f t="shared" si="9"/>
        <v>1:04</v>
      </c>
    </row>
    <row r="59" spans="1:10" x14ac:dyDescent="0.2">
      <c r="A59" s="73"/>
      <c r="B59" s="70" t="s">
        <v>22</v>
      </c>
      <c r="C59" s="71" t="s">
        <v>161</v>
      </c>
      <c r="D59" s="27">
        <v>41.4</v>
      </c>
      <c r="E59" s="64">
        <v>146</v>
      </c>
      <c r="F59" s="29" t="str">
        <f t="shared" si="5"/>
        <v>12:37 - 12:40</v>
      </c>
      <c r="G59" s="29">
        <f t="shared" si="6"/>
        <v>0.52569444444444446</v>
      </c>
      <c r="H59" s="29">
        <f t="shared" si="7"/>
        <v>0.52777777777777779</v>
      </c>
      <c r="I59" s="67" t="str">
        <f t="shared" si="8"/>
        <v>1:02</v>
      </c>
      <c r="J59" s="67" t="str">
        <f t="shared" si="9"/>
        <v>1:05</v>
      </c>
    </row>
    <row r="60" spans="1:10" x14ac:dyDescent="0.2">
      <c r="A60" s="114"/>
      <c r="B60" s="174" t="s">
        <v>22</v>
      </c>
      <c r="C60" s="71" t="s">
        <v>153</v>
      </c>
      <c r="D60" s="27">
        <v>42</v>
      </c>
      <c r="E60" s="64">
        <v>145.4</v>
      </c>
      <c r="F60" s="29" t="str">
        <f t="shared" si="5"/>
        <v>12:38 - 12:41</v>
      </c>
      <c r="G60" s="29">
        <f t="shared" si="6"/>
        <v>0.52638888888888891</v>
      </c>
      <c r="H60" s="29">
        <f t="shared" si="7"/>
        <v>0.52847222222222223</v>
      </c>
      <c r="I60" s="67" t="str">
        <f t="shared" si="8"/>
        <v>1:03</v>
      </c>
      <c r="J60" s="67" t="str">
        <f t="shared" si="9"/>
        <v>1:06</v>
      </c>
    </row>
    <row r="61" spans="1:10" x14ac:dyDescent="0.2">
      <c r="A61" s="67"/>
      <c r="B61" s="70" t="s">
        <v>22</v>
      </c>
      <c r="C61" s="71" t="s">
        <v>136</v>
      </c>
      <c r="D61" s="27">
        <v>43</v>
      </c>
      <c r="E61" s="64">
        <v>144.4</v>
      </c>
      <c r="F61" s="29" t="str">
        <f t="shared" si="5"/>
        <v>12:39 - 12:42</v>
      </c>
      <c r="G61" s="29">
        <f t="shared" si="6"/>
        <v>0.52708333333333335</v>
      </c>
      <c r="H61" s="29">
        <f t="shared" si="7"/>
        <v>0.52916666666666667</v>
      </c>
      <c r="I61" s="67" t="str">
        <f t="shared" si="8"/>
        <v>1:04</v>
      </c>
      <c r="J61" s="67" t="str">
        <f t="shared" si="9"/>
        <v>1:07</v>
      </c>
    </row>
    <row r="62" spans="1:10" x14ac:dyDescent="0.2">
      <c r="A62" s="175"/>
      <c r="B62" s="176" t="s">
        <v>48</v>
      </c>
      <c r="C62" s="71"/>
      <c r="D62" s="27">
        <v>43.3</v>
      </c>
      <c r="E62" s="64">
        <v>144.10000000000002</v>
      </c>
      <c r="F62" s="29" t="str">
        <f t="shared" si="5"/>
        <v>12:39 - 12:43</v>
      </c>
      <c r="G62" s="29">
        <f t="shared" si="6"/>
        <v>0.52708333333333335</v>
      </c>
      <c r="H62" s="29">
        <f t="shared" si="7"/>
        <v>0.52986111111111112</v>
      </c>
      <c r="I62" s="67" t="str">
        <f t="shared" si="8"/>
        <v>1:04</v>
      </c>
      <c r="J62" s="67" t="str">
        <f t="shared" si="9"/>
        <v>1:08</v>
      </c>
    </row>
    <row r="63" spans="1:10" x14ac:dyDescent="0.2">
      <c r="A63" s="67"/>
      <c r="B63" s="176" t="s">
        <v>57</v>
      </c>
      <c r="C63" s="71"/>
      <c r="D63" s="27">
        <v>44.7</v>
      </c>
      <c r="E63" s="64">
        <v>142.69999999999999</v>
      </c>
      <c r="F63" s="29" t="str">
        <f t="shared" si="5"/>
        <v>12:42 - 12:45</v>
      </c>
      <c r="G63" s="29">
        <f t="shared" si="6"/>
        <v>0.52916666666666667</v>
      </c>
      <c r="H63" s="29">
        <f t="shared" si="7"/>
        <v>0.53125</v>
      </c>
      <c r="I63" s="67" t="str">
        <f t="shared" si="8"/>
        <v>1:07</v>
      </c>
      <c r="J63" s="67" t="str">
        <f t="shared" si="9"/>
        <v>1:10</v>
      </c>
    </row>
    <row r="64" spans="1:10" x14ac:dyDescent="0.2">
      <c r="A64" s="67"/>
      <c r="B64" s="70"/>
      <c r="C64" s="71" t="s">
        <v>162</v>
      </c>
      <c r="D64" s="27">
        <v>45</v>
      </c>
      <c r="E64" s="64">
        <v>142.4</v>
      </c>
      <c r="F64" s="29" t="str">
        <f t="shared" si="5"/>
        <v>12:42 - 12:46</v>
      </c>
      <c r="G64" s="29">
        <f t="shared" si="6"/>
        <v>0.52916666666666667</v>
      </c>
      <c r="H64" s="29">
        <f t="shared" si="7"/>
        <v>0.53194444444444444</v>
      </c>
      <c r="I64" s="67" t="str">
        <f t="shared" si="8"/>
        <v>1:07</v>
      </c>
      <c r="J64" s="67" t="str">
        <f t="shared" si="9"/>
        <v>1:11</v>
      </c>
    </row>
    <row r="65" spans="1:10" x14ac:dyDescent="0.2">
      <c r="A65" s="67"/>
      <c r="B65" s="176" t="s">
        <v>48</v>
      </c>
      <c r="C65" s="71"/>
      <c r="D65" s="27">
        <v>45.7</v>
      </c>
      <c r="E65" s="64">
        <v>141.69999999999999</v>
      </c>
      <c r="F65" s="29" t="str">
        <f t="shared" si="5"/>
        <v>12:43 - 12:47</v>
      </c>
      <c r="G65" s="29">
        <f t="shared" si="6"/>
        <v>0.52986111111111112</v>
      </c>
      <c r="H65" s="29">
        <f t="shared" si="7"/>
        <v>0.53263888888888888</v>
      </c>
      <c r="I65" s="67" t="str">
        <f t="shared" si="8"/>
        <v>1:08</v>
      </c>
      <c r="J65" s="67" t="str">
        <f t="shared" si="9"/>
        <v>1:12</v>
      </c>
    </row>
    <row r="66" spans="1:10" x14ac:dyDescent="0.2">
      <c r="A66" s="67"/>
      <c r="B66" s="176" t="s">
        <v>48</v>
      </c>
      <c r="C66" s="71"/>
      <c r="D66" s="27">
        <v>47.2</v>
      </c>
      <c r="E66" s="64">
        <v>140.19999999999999</v>
      </c>
      <c r="F66" s="29" t="str">
        <f t="shared" si="5"/>
        <v>12:45 - 12:49</v>
      </c>
      <c r="G66" s="29">
        <f t="shared" si="6"/>
        <v>0.53125</v>
      </c>
      <c r="H66" s="29">
        <f t="shared" si="7"/>
        <v>0.53402777777777777</v>
      </c>
      <c r="I66" s="67" t="str">
        <f t="shared" si="8"/>
        <v>1:10</v>
      </c>
      <c r="J66" s="67" t="str">
        <f t="shared" si="9"/>
        <v>1:14</v>
      </c>
    </row>
    <row r="67" spans="1:10" x14ac:dyDescent="0.2">
      <c r="A67" s="168"/>
      <c r="B67" s="174"/>
      <c r="C67" s="177" t="s">
        <v>163</v>
      </c>
      <c r="D67" s="72">
        <v>47.7</v>
      </c>
      <c r="E67" s="64">
        <v>139.69999999999999</v>
      </c>
      <c r="F67" s="29" t="str">
        <f t="shared" si="5"/>
        <v>12:46 - 12:50</v>
      </c>
      <c r="G67" s="29">
        <f t="shared" si="6"/>
        <v>0.53194444444444444</v>
      </c>
      <c r="H67" s="29">
        <f t="shared" si="7"/>
        <v>0.53472222222222221</v>
      </c>
      <c r="I67" s="67" t="str">
        <f t="shared" si="8"/>
        <v>1:11</v>
      </c>
      <c r="J67" s="67" t="str">
        <f t="shared" si="9"/>
        <v>1:15</v>
      </c>
    </row>
    <row r="68" spans="1:10" x14ac:dyDescent="0.2">
      <c r="A68" s="67"/>
      <c r="B68" s="176"/>
      <c r="C68" s="178" t="s">
        <v>164</v>
      </c>
      <c r="D68" s="179">
        <v>50.400000000000006</v>
      </c>
      <c r="E68" s="64">
        <v>137</v>
      </c>
      <c r="F68" s="29" t="str">
        <f t="shared" si="5"/>
        <v>12:50 - 12:54</v>
      </c>
      <c r="G68" s="29">
        <f t="shared" si="6"/>
        <v>0.53472222222222221</v>
      </c>
      <c r="H68" s="29">
        <f t="shared" si="7"/>
        <v>0.53749999999999998</v>
      </c>
      <c r="I68" s="67" t="str">
        <f t="shared" si="8"/>
        <v>1:15</v>
      </c>
      <c r="J68" s="67" t="str">
        <f t="shared" si="9"/>
        <v>1:19</v>
      </c>
    </row>
    <row r="69" spans="1:10" x14ac:dyDescent="0.2">
      <c r="A69" s="168"/>
      <c r="B69" s="176" t="s">
        <v>48</v>
      </c>
      <c r="C69" s="71"/>
      <c r="D69" s="72">
        <v>53.400000000000006</v>
      </c>
      <c r="E69" s="64">
        <v>134</v>
      </c>
      <c r="F69" s="53" t="str">
        <f t="shared" si="5"/>
        <v>12:55 - 12:59</v>
      </c>
      <c r="G69" s="29">
        <f t="shared" si="6"/>
        <v>0.53819444444444442</v>
      </c>
      <c r="H69" s="29">
        <f t="shared" si="7"/>
        <v>0.54097222222222219</v>
      </c>
      <c r="I69" s="67" t="str">
        <f t="shared" si="8"/>
        <v>1:20</v>
      </c>
      <c r="J69" s="67" t="str">
        <f t="shared" si="9"/>
        <v>1:24</v>
      </c>
    </row>
    <row r="70" spans="1:10" x14ac:dyDescent="0.2">
      <c r="A70" s="67"/>
      <c r="B70" s="70"/>
      <c r="C70" s="71" t="s">
        <v>165</v>
      </c>
      <c r="D70" s="72">
        <v>54.5</v>
      </c>
      <c r="E70" s="64">
        <v>132.9</v>
      </c>
      <c r="F70" s="53" t="str">
        <f t="shared" si="5"/>
        <v>12:56 - 13:01</v>
      </c>
      <c r="G70" s="29">
        <f t="shared" si="6"/>
        <v>0.53888888888888886</v>
      </c>
      <c r="H70" s="29">
        <f t="shared" si="7"/>
        <v>0.54236111111111107</v>
      </c>
      <c r="I70" s="67" t="str">
        <f t="shared" si="8"/>
        <v>1:21</v>
      </c>
      <c r="J70" s="67" t="str">
        <f t="shared" si="9"/>
        <v>1:26</v>
      </c>
    </row>
    <row r="71" spans="1:10" x14ac:dyDescent="0.2">
      <c r="A71" s="67"/>
      <c r="B71" s="176" t="s">
        <v>57</v>
      </c>
      <c r="C71" s="71"/>
      <c r="D71" s="72">
        <v>58</v>
      </c>
      <c r="E71" s="64">
        <v>129.4</v>
      </c>
      <c r="F71" s="53" t="str">
        <f t="shared" si="5"/>
        <v>13:02 - 13:06</v>
      </c>
      <c r="G71" s="29">
        <f t="shared" si="6"/>
        <v>0.54305555555555551</v>
      </c>
      <c r="H71" s="29">
        <f t="shared" si="7"/>
        <v>0.54583333333333339</v>
      </c>
      <c r="I71" s="67" t="str">
        <f t="shared" si="8"/>
        <v>1:27</v>
      </c>
      <c r="J71" s="67" t="str">
        <f t="shared" si="9"/>
        <v>1:31</v>
      </c>
    </row>
    <row r="72" spans="1:10" ht="13.5" customHeight="1" x14ac:dyDescent="0.2">
      <c r="A72" s="168"/>
      <c r="B72" s="164" t="s">
        <v>84</v>
      </c>
      <c r="C72" s="71"/>
      <c r="D72" s="72">
        <v>59</v>
      </c>
      <c r="E72" s="64">
        <v>128.4</v>
      </c>
      <c r="F72" s="53" t="str">
        <f t="shared" si="5"/>
        <v>13:03 - 13:08</v>
      </c>
      <c r="G72" s="29">
        <f t="shared" si="6"/>
        <v>0.54374999999999996</v>
      </c>
      <c r="H72" s="29">
        <f t="shared" si="7"/>
        <v>0.54722222222222228</v>
      </c>
      <c r="I72" s="67" t="str">
        <f t="shared" si="8"/>
        <v>1:28</v>
      </c>
      <c r="J72" s="67" t="str">
        <f t="shared" si="9"/>
        <v>1:33</v>
      </c>
    </row>
    <row r="73" spans="1:10" x14ac:dyDescent="0.2">
      <c r="A73" s="67"/>
      <c r="B73" s="35"/>
      <c r="C73" s="71" t="s">
        <v>166</v>
      </c>
      <c r="D73" s="72">
        <v>60.2</v>
      </c>
      <c r="E73" s="64">
        <v>127.2</v>
      </c>
      <c r="F73" s="53" t="str">
        <f t="shared" si="5"/>
        <v>13:05 - 13:10</v>
      </c>
      <c r="G73" s="29">
        <f t="shared" si="6"/>
        <v>0.54513888888888884</v>
      </c>
      <c r="H73" s="29">
        <f t="shared" si="7"/>
        <v>0.54861111111111116</v>
      </c>
      <c r="I73" s="67" t="str">
        <f t="shared" si="8"/>
        <v>1:30</v>
      </c>
      <c r="J73" s="67" t="str">
        <f t="shared" si="9"/>
        <v>1:35</v>
      </c>
    </row>
    <row r="74" spans="1:10" x14ac:dyDescent="0.2">
      <c r="A74" s="67"/>
      <c r="B74" s="176" t="s">
        <v>57</v>
      </c>
      <c r="C74" s="71"/>
      <c r="D74" s="72">
        <v>60.3</v>
      </c>
      <c r="E74" s="64">
        <v>127.10000000000001</v>
      </c>
      <c r="F74" s="53" t="str">
        <f t="shared" si="5"/>
        <v>13:05 - 13:10</v>
      </c>
      <c r="G74" s="29">
        <f t="shared" si="6"/>
        <v>0.54513888888888884</v>
      </c>
      <c r="H74" s="29">
        <f t="shared" si="7"/>
        <v>0.54861111111111116</v>
      </c>
      <c r="I74" s="67" t="str">
        <f t="shared" si="8"/>
        <v>1:30</v>
      </c>
      <c r="J74" s="67" t="str">
        <f t="shared" si="9"/>
        <v>1:35</v>
      </c>
    </row>
    <row r="75" spans="1:10" x14ac:dyDescent="0.2">
      <c r="A75" s="67"/>
      <c r="B75" s="176"/>
      <c r="C75" s="71" t="s">
        <v>167</v>
      </c>
      <c r="D75" s="72">
        <v>61.5</v>
      </c>
      <c r="E75" s="64">
        <v>125.9</v>
      </c>
      <c r="F75" s="53" t="str">
        <f t="shared" si="5"/>
        <v>13:07 - 13:12</v>
      </c>
      <c r="G75" s="29">
        <f t="shared" si="6"/>
        <v>0.54652777777777772</v>
      </c>
      <c r="H75" s="29">
        <f t="shared" si="7"/>
        <v>0.55000000000000004</v>
      </c>
      <c r="I75" s="67" t="str">
        <f t="shared" si="8"/>
        <v>1:32</v>
      </c>
      <c r="J75" s="67" t="str">
        <f t="shared" si="9"/>
        <v>1:37</v>
      </c>
    </row>
    <row r="76" spans="1:10" x14ac:dyDescent="0.2">
      <c r="A76" s="78" t="s">
        <v>63</v>
      </c>
      <c r="B76" s="173" t="s">
        <v>168</v>
      </c>
      <c r="C76" s="71" t="s">
        <v>169</v>
      </c>
      <c r="D76" s="72">
        <v>61.900000000000006</v>
      </c>
      <c r="E76" s="64">
        <v>125.5</v>
      </c>
      <c r="F76" s="53" t="str">
        <f t="shared" si="5"/>
        <v>13:07 - 13:12</v>
      </c>
      <c r="G76" s="29">
        <f t="shared" si="6"/>
        <v>0.54652777777777772</v>
      </c>
      <c r="H76" s="29">
        <f t="shared" si="7"/>
        <v>0.55000000000000004</v>
      </c>
      <c r="I76" s="67" t="str">
        <f t="shared" si="8"/>
        <v>1:32</v>
      </c>
      <c r="J76" s="67" t="str">
        <f t="shared" si="9"/>
        <v>1:37</v>
      </c>
    </row>
    <row r="77" spans="1:10" x14ac:dyDescent="0.2">
      <c r="A77" s="180"/>
      <c r="B77" s="122"/>
      <c r="C77" s="171" t="s">
        <v>170</v>
      </c>
      <c r="D77" s="64">
        <v>64.900000000000006</v>
      </c>
      <c r="E77" s="64">
        <v>122.5</v>
      </c>
      <c r="F77" s="53" t="str">
        <f t="shared" si="5"/>
        <v>13:12 - 13:17</v>
      </c>
      <c r="G77" s="29">
        <f t="shared" si="6"/>
        <v>0.55000000000000004</v>
      </c>
      <c r="H77" s="29">
        <f t="shared" si="7"/>
        <v>0.55347222222222225</v>
      </c>
      <c r="I77" s="67" t="str">
        <f t="shared" si="8"/>
        <v>1:37</v>
      </c>
      <c r="J77" s="67" t="str">
        <f t="shared" si="9"/>
        <v>1:42</v>
      </c>
    </row>
    <row r="78" spans="1:10" x14ac:dyDescent="0.2">
      <c r="A78" s="180"/>
      <c r="B78" s="83" t="s">
        <v>25</v>
      </c>
      <c r="C78" s="171" t="s">
        <v>136</v>
      </c>
      <c r="D78" s="64">
        <v>66.7</v>
      </c>
      <c r="E78" s="64">
        <v>120.7</v>
      </c>
      <c r="F78" s="53" t="str">
        <f t="shared" si="5"/>
        <v>13:15 - 13:20</v>
      </c>
      <c r="G78" s="29">
        <f t="shared" si="6"/>
        <v>0.55208333333333337</v>
      </c>
      <c r="H78" s="29">
        <f t="shared" si="7"/>
        <v>0.55555555555555558</v>
      </c>
      <c r="I78" s="67" t="str">
        <f t="shared" si="8"/>
        <v>1:40</v>
      </c>
      <c r="J78" s="67" t="str">
        <f t="shared" si="9"/>
        <v>1:45</v>
      </c>
    </row>
    <row r="79" spans="1:10" x14ac:dyDescent="0.2">
      <c r="A79" s="78" t="s">
        <v>53</v>
      </c>
      <c r="B79" s="181"/>
      <c r="C79" s="171" t="s">
        <v>171</v>
      </c>
      <c r="D79" s="64">
        <v>69.599999999999994</v>
      </c>
      <c r="E79" s="64">
        <v>117.80000000000001</v>
      </c>
      <c r="F79" s="53" t="str">
        <f t="shared" si="5"/>
        <v>13:19 - 13:24</v>
      </c>
      <c r="G79" s="29">
        <f t="shared" si="6"/>
        <v>0.55486111111111114</v>
      </c>
      <c r="H79" s="29">
        <f t="shared" si="7"/>
        <v>0.55833333333333335</v>
      </c>
      <c r="I79" s="67" t="str">
        <f t="shared" si="8"/>
        <v>1:44</v>
      </c>
      <c r="J79" s="67" t="str">
        <f t="shared" si="9"/>
        <v>1:49</v>
      </c>
    </row>
    <row r="80" spans="1:10" x14ac:dyDescent="0.2">
      <c r="A80" s="180"/>
      <c r="B80" s="122" t="s">
        <v>22</v>
      </c>
      <c r="C80" s="171" t="s">
        <v>136</v>
      </c>
      <c r="D80" s="64">
        <v>70</v>
      </c>
      <c r="E80" s="64">
        <v>117.4</v>
      </c>
      <c r="F80" s="53" t="str">
        <f t="shared" si="5"/>
        <v>13:20 - 13:25</v>
      </c>
      <c r="G80" s="29">
        <f t="shared" si="6"/>
        <v>0.55555555555555558</v>
      </c>
      <c r="H80" s="29">
        <f t="shared" si="7"/>
        <v>0.55902777777777779</v>
      </c>
      <c r="I80" s="67" t="str">
        <f t="shared" si="8"/>
        <v>1:45</v>
      </c>
      <c r="J80" s="67" t="str">
        <f t="shared" si="9"/>
        <v>1:50</v>
      </c>
    </row>
    <row r="81" spans="1:10" ht="14.25" customHeight="1" x14ac:dyDescent="0.2">
      <c r="A81" s="114"/>
      <c r="B81" s="123" t="s">
        <v>25</v>
      </c>
      <c r="C81" s="171" t="s">
        <v>136</v>
      </c>
      <c r="D81" s="64">
        <v>70.600000000000009</v>
      </c>
      <c r="E81" s="64">
        <v>116.8</v>
      </c>
      <c r="F81" s="53" t="str">
        <f t="shared" si="5"/>
        <v>13:20 - 13:26</v>
      </c>
      <c r="G81" s="29">
        <f t="shared" si="6"/>
        <v>0.55555555555555558</v>
      </c>
      <c r="H81" s="29">
        <f t="shared" si="7"/>
        <v>0.55972222222222223</v>
      </c>
      <c r="I81" s="67" t="str">
        <f t="shared" si="8"/>
        <v>1:45</v>
      </c>
      <c r="J81" s="67" t="str">
        <f t="shared" si="9"/>
        <v>1:51</v>
      </c>
    </row>
    <row r="82" spans="1:10" x14ac:dyDescent="0.2">
      <c r="A82" s="180"/>
      <c r="B82" s="122" t="s">
        <v>22</v>
      </c>
      <c r="C82" s="171" t="s">
        <v>136</v>
      </c>
      <c r="D82" s="64">
        <v>73.100000000000009</v>
      </c>
      <c r="E82" s="64">
        <v>114.3</v>
      </c>
      <c r="F82" s="53" t="str">
        <f t="shared" si="5"/>
        <v>13:24 - 13:30</v>
      </c>
      <c r="G82" s="29">
        <f t="shared" si="6"/>
        <v>0.55833333333333335</v>
      </c>
      <c r="H82" s="29">
        <f t="shared" si="7"/>
        <v>0.5625</v>
      </c>
      <c r="I82" s="67" t="str">
        <f t="shared" si="8"/>
        <v>1:49</v>
      </c>
      <c r="J82" s="67" t="str">
        <f t="shared" si="9"/>
        <v>1:55</v>
      </c>
    </row>
    <row r="83" spans="1:10" x14ac:dyDescent="0.2">
      <c r="A83" s="180"/>
      <c r="B83" s="122"/>
      <c r="C83" s="171" t="s">
        <v>172</v>
      </c>
      <c r="D83" s="64">
        <v>74</v>
      </c>
      <c r="E83" s="64">
        <v>113.4</v>
      </c>
      <c r="F83" s="53" t="str">
        <f t="shared" si="5"/>
        <v>13:26 - 13:31</v>
      </c>
      <c r="G83" s="29">
        <f t="shared" si="6"/>
        <v>0.55972222222222223</v>
      </c>
      <c r="H83" s="29">
        <f t="shared" si="7"/>
        <v>0.56319444444444444</v>
      </c>
      <c r="I83" s="67" t="str">
        <f t="shared" si="8"/>
        <v>1:51</v>
      </c>
      <c r="J83" s="67" t="str">
        <f t="shared" si="9"/>
        <v>1:56</v>
      </c>
    </row>
    <row r="84" spans="1:10" x14ac:dyDescent="0.2">
      <c r="A84" s="180"/>
      <c r="B84" s="122"/>
      <c r="C84" s="171" t="s">
        <v>173</v>
      </c>
      <c r="D84" s="64">
        <v>74.2</v>
      </c>
      <c r="E84" s="64">
        <v>113.2</v>
      </c>
      <c r="F84" s="53" t="str">
        <f t="shared" si="5"/>
        <v>13:26 - 13:32</v>
      </c>
      <c r="G84" s="29">
        <f t="shared" si="6"/>
        <v>0.55972222222222223</v>
      </c>
      <c r="H84" s="29">
        <f t="shared" si="7"/>
        <v>0.56388888888888888</v>
      </c>
      <c r="I84" s="67" t="str">
        <f t="shared" si="8"/>
        <v>1:51</v>
      </c>
      <c r="J84" s="67" t="str">
        <f t="shared" si="9"/>
        <v>1:57</v>
      </c>
    </row>
    <row r="85" spans="1:10" x14ac:dyDescent="0.2">
      <c r="A85" s="180"/>
      <c r="B85" s="122"/>
      <c r="C85" s="171" t="s">
        <v>174</v>
      </c>
      <c r="D85" s="64">
        <v>75.2</v>
      </c>
      <c r="E85" s="64">
        <v>112.2</v>
      </c>
      <c r="F85" s="53" t="str">
        <f t="shared" si="5"/>
        <v>13:27 - 13:33</v>
      </c>
      <c r="G85" s="29">
        <f t="shared" si="6"/>
        <v>0.56041666666666667</v>
      </c>
      <c r="H85" s="29">
        <f t="shared" si="7"/>
        <v>0.56458333333333333</v>
      </c>
      <c r="I85" s="67" t="str">
        <f t="shared" si="8"/>
        <v>1:52</v>
      </c>
      <c r="J85" s="67" t="str">
        <f t="shared" si="9"/>
        <v>1:58</v>
      </c>
    </row>
    <row r="86" spans="1:10" x14ac:dyDescent="0.2">
      <c r="A86" s="180"/>
      <c r="B86" s="122"/>
      <c r="C86" s="171" t="s">
        <v>175</v>
      </c>
      <c r="D86" s="64">
        <v>76.900000000000006</v>
      </c>
      <c r="E86" s="64">
        <v>110.5</v>
      </c>
      <c r="F86" s="53" t="str">
        <f t="shared" si="5"/>
        <v>13:30 - 13:36</v>
      </c>
      <c r="G86" s="29">
        <f t="shared" si="6"/>
        <v>0.5625</v>
      </c>
      <c r="H86" s="29">
        <f t="shared" si="7"/>
        <v>0.56666666666666665</v>
      </c>
      <c r="I86" s="67" t="str">
        <f t="shared" si="8"/>
        <v>1:55</v>
      </c>
      <c r="J86" s="67" t="str">
        <f t="shared" si="9"/>
        <v>2:01</v>
      </c>
    </row>
    <row r="87" spans="1:10" x14ac:dyDescent="0.2">
      <c r="A87" s="114"/>
      <c r="B87" s="123" t="s">
        <v>29</v>
      </c>
      <c r="C87" s="171" t="s">
        <v>136</v>
      </c>
      <c r="D87" s="64">
        <v>80.3</v>
      </c>
      <c r="E87" s="64">
        <v>107.10000000000001</v>
      </c>
      <c r="F87" s="53" t="str">
        <f t="shared" si="5"/>
        <v>13:35 - 13:41</v>
      </c>
      <c r="G87" s="29">
        <f t="shared" si="6"/>
        <v>0.56597222222222221</v>
      </c>
      <c r="H87" s="29">
        <f t="shared" si="7"/>
        <v>0.57013888888888886</v>
      </c>
      <c r="I87" s="67" t="str">
        <f t="shared" si="8"/>
        <v>2:00</v>
      </c>
      <c r="J87" s="67" t="str">
        <f t="shared" si="9"/>
        <v>2:06</v>
      </c>
    </row>
    <row r="88" spans="1:10" x14ac:dyDescent="0.2">
      <c r="A88" s="180"/>
      <c r="B88" s="122"/>
      <c r="C88" s="171" t="s">
        <v>176</v>
      </c>
      <c r="D88" s="64">
        <v>83.3</v>
      </c>
      <c r="E88" s="64">
        <v>104.10000000000001</v>
      </c>
      <c r="F88" s="53" t="str">
        <f t="shared" si="5"/>
        <v>13:39 - 13:46</v>
      </c>
      <c r="G88" s="29">
        <f t="shared" si="6"/>
        <v>0.56874999999999998</v>
      </c>
      <c r="H88" s="29">
        <f t="shared" si="7"/>
        <v>0.57361111111111107</v>
      </c>
      <c r="I88" s="67" t="str">
        <f t="shared" si="8"/>
        <v>2:04</v>
      </c>
      <c r="J88" s="67" t="str">
        <f t="shared" si="9"/>
        <v>2:11</v>
      </c>
    </row>
    <row r="89" spans="1:10" x14ac:dyDescent="0.2">
      <c r="A89" s="78" t="s">
        <v>63</v>
      </c>
      <c r="B89" s="173" t="s">
        <v>177</v>
      </c>
      <c r="C89" s="171" t="s">
        <v>178</v>
      </c>
      <c r="D89" s="64">
        <v>88.2</v>
      </c>
      <c r="E89" s="64">
        <v>99.2</v>
      </c>
      <c r="F89" s="53" t="str">
        <f t="shared" ref="F89:F120" si="10">TEXT(G89,"h:mm")&amp;" - "&amp;TEXT(H89,"h:mm")</f>
        <v>13:47 - 13:54</v>
      </c>
      <c r="G89" s="29">
        <f t="shared" ref="G89:G120" si="11">$C$6+I89</f>
        <v>0.57430555555555562</v>
      </c>
      <c r="H89" s="29">
        <f t="shared" ref="H89:H120" si="12">$C$6+J89</f>
        <v>0.57916666666666661</v>
      </c>
      <c r="I89" s="67" t="str">
        <f t="shared" ref="I89:I120" si="13">TEXT(D89/$C$9/24,"h:mm")</f>
        <v>2:12</v>
      </c>
      <c r="J89" s="67" t="str">
        <f t="shared" ref="J89:J120" si="14">TEXT(D89/$C$10/24,"h:mm")</f>
        <v>2:19</v>
      </c>
    </row>
    <row r="90" spans="1:10" x14ac:dyDescent="0.2">
      <c r="A90" s="180"/>
      <c r="B90" s="122"/>
      <c r="C90" s="171" t="s">
        <v>178</v>
      </c>
      <c r="D90" s="64">
        <v>90.7</v>
      </c>
      <c r="E90" s="64">
        <v>96.7</v>
      </c>
      <c r="F90" s="53" t="str">
        <f t="shared" si="10"/>
        <v>13:51 - 13:58</v>
      </c>
      <c r="G90" s="29">
        <f t="shared" si="11"/>
        <v>0.57708333333333339</v>
      </c>
      <c r="H90" s="29">
        <f t="shared" si="12"/>
        <v>0.58194444444444449</v>
      </c>
      <c r="I90" s="67" t="str">
        <f t="shared" si="13"/>
        <v>2:16</v>
      </c>
      <c r="J90" s="67" t="str">
        <f t="shared" si="14"/>
        <v>2:23</v>
      </c>
    </row>
    <row r="91" spans="1:10" x14ac:dyDescent="0.2">
      <c r="A91" s="180"/>
      <c r="B91" s="84" t="s">
        <v>29</v>
      </c>
      <c r="C91" s="171" t="s">
        <v>136</v>
      </c>
      <c r="D91" s="64">
        <v>90.9</v>
      </c>
      <c r="E91" s="64">
        <v>96.5</v>
      </c>
      <c r="F91" s="53" t="str">
        <f t="shared" si="10"/>
        <v>13:51 - 13:58</v>
      </c>
      <c r="G91" s="29">
        <f t="shared" si="11"/>
        <v>0.57708333333333339</v>
      </c>
      <c r="H91" s="29">
        <f t="shared" si="12"/>
        <v>0.58194444444444449</v>
      </c>
      <c r="I91" s="67" t="str">
        <f t="shared" si="13"/>
        <v>2:16</v>
      </c>
      <c r="J91" s="67" t="str">
        <f t="shared" si="14"/>
        <v>2:23</v>
      </c>
    </row>
    <row r="92" spans="1:10" x14ac:dyDescent="0.2">
      <c r="A92" s="77"/>
      <c r="B92" s="84"/>
      <c r="C92" s="171" t="s">
        <v>179</v>
      </c>
      <c r="D92" s="64">
        <v>96.2</v>
      </c>
      <c r="E92" s="64">
        <v>91.2</v>
      </c>
      <c r="F92" s="53" t="str">
        <f t="shared" si="10"/>
        <v>13:59 - 14:06</v>
      </c>
      <c r="G92" s="29">
        <f t="shared" si="11"/>
        <v>0.58263888888888893</v>
      </c>
      <c r="H92" s="29">
        <f t="shared" si="12"/>
        <v>0.58750000000000002</v>
      </c>
      <c r="I92" s="67" t="str">
        <f t="shared" si="13"/>
        <v>2:24</v>
      </c>
      <c r="J92" s="67" t="str">
        <f t="shared" si="14"/>
        <v>2:31</v>
      </c>
    </row>
    <row r="93" spans="1:10" x14ac:dyDescent="0.2">
      <c r="A93" s="77"/>
      <c r="B93" s="84" t="s">
        <v>25</v>
      </c>
      <c r="C93" s="171" t="s">
        <v>136</v>
      </c>
      <c r="D93" s="64">
        <v>98.3</v>
      </c>
      <c r="E93" s="64">
        <v>89.100000000000009</v>
      </c>
      <c r="F93" s="53" t="str">
        <f t="shared" si="10"/>
        <v>14:02 - 14:10</v>
      </c>
      <c r="G93" s="29">
        <f t="shared" si="11"/>
        <v>0.58472222222222225</v>
      </c>
      <c r="H93" s="29">
        <f t="shared" si="12"/>
        <v>0.59027777777777779</v>
      </c>
      <c r="I93" s="67" t="str">
        <f t="shared" si="13"/>
        <v>2:27</v>
      </c>
      <c r="J93" s="67" t="str">
        <f t="shared" si="14"/>
        <v>2:35</v>
      </c>
    </row>
    <row r="94" spans="1:10" x14ac:dyDescent="0.2">
      <c r="A94" s="77"/>
      <c r="B94" s="84"/>
      <c r="C94" s="171" t="s">
        <v>180</v>
      </c>
      <c r="D94" s="64">
        <v>101.6</v>
      </c>
      <c r="E94" s="64">
        <v>85.800000000000011</v>
      </c>
      <c r="F94" s="53" t="str">
        <f t="shared" si="10"/>
        <v>14:07 - 14:15</v>
      </c>
      <c r="G94" s="29">
        <f t="shared" si="11"/>
        <v>0.58819444444444446</v>
      </c>
      <c r="H94" s="29">
        <f t="shared" si="12"/>
        <v>0.59375</v>
      </c>
      <c r="I94" s="67" t="str">
        <f t="shared" si="13"/>
        <v>2:32</v>
      </c>
      <c r="J94" s="67" t="str">
        <f t="shared" si="14"/>
        <v>2:40</v>
      </c>
    </row>
    <row r="95" spans="1:10" x14ac:dyDescent="0.2">
      <c r="A95" s="77"/>
      <c r="B95" s="84"/>
      <c r="C95" s="171" t="s">
        <v>181</v>
      </c>
      <c r="D95" s="64">
        <v>105.4</v>
      </c>
      <c r="E95" s="64">
        <v>82</v>
      </c>
      <c r="F95" s="53" t="str">
        <f t="shared" si="10"/>
        <v>14:13 - 14:21</v>
      </c>
      <c r="G95" s="29">
        <f t="shared" si="11"/>
        <v>0.59236111111111112</v>
      </c>
      <c r="H95" s="29">
        <f t="shared" si="12"/>
        <v>0.59791666666666665</v>
      </c>
      <c r="I95" s="67" t="str">
        <f t="shared" si="13"/>
        <v>2:38</v>
      </c>
      <c r="J95" s="67" t="str">
        <f t="shared" si="14"/>
        <v>2:46</v>
      </c>
    </row>
    <row r="96" spans="1:10" x14ac:dyDescent="0.2">
      <c r="A96" s="78" t="s">
        <v>53</v>
      </c>
      <c r="B96" s="181"/>
      <c r="C96" s="171"/>
      <c r="D96" s="64">
        <v>105.7</v>
      </c>
      <c r="E96" s="64">
        <v>81.7</v>
      </c>
      <c r="F96" s="53" t="str">
        <f t="shared" si="10"/>
        <v>14:13 - 14:21</v>
      </c>
      <c r="G96" s="29">
        <f t="shared" si="11"/>
        <v>0.59236111111111112</v>
      </c>
      <c r="H96" s="29">
        <f t="shared" si="12"/>
        <v>0.59791666666666665</v>
      </c>
      <c r="I96" s="67" t="str">
        <f t="shared" si="13"/>
        <v>2:38</v>
      </c>
      <c r="J96" s="67" t="str">
        <f t="shared" si="14"/>
        <v>2:46</v>
      </c>
    </row>
    <row r="97" spans="1:10" x14ac:dyDescent="0.2">
      <c r="A97" s="180"/>
      <c r="B97" s="182" t="s">
        <v>29</v>
      </c>
      <c r="C97" s="171" t="s">
        <v>136</v>
      </c>
      <c r="D97" s="64">
        <v>106.4</v>
      </c>
      <c r="E97" s="64">
        <v>81</v>
      </c>
      <c r="F97" s="53" t="str">
        <f t="shared" si="10"/>
        <v>14:14 - 14:23</v>
      </c>
      <c r="G97" s="29">
        <f t="shared" si="11"/>
        <v>0.59305555555555556</v>
      </c>
      <c r="H97" s="29">
        <f t="shared" si="12"/>
        <v>0.59930555555555554</v>
      </c>
      <c r="I97" s="67" t="str">
        <f t="shared" si="13"/>
        <v>2:39</v>
      </c>
      <c r="J97" s="67" t="str">
        <f t="shared" si="14"/>
        <v>2:48</v>
      </c>
    </row>
    <row r="98" spans="1:10" x14ac:dyDescent="0.2">
      <c r="A98" s="78" t="s">
        <v>63</v>
      </c>
      <c r="B98" s="173" t="s">
        <v>182</v>
      </c>
      <c r="C98" s="171" t="s">
        <v>183</v>
      </c>
      <c r="D98" s="64">
        <v>107.3</v>
      </c>
      <c r="E98" s="64">
        <v>80.100000000000009</v>
      </c>
      <c r="F98" s="53" t="str">
        <f t="shared" si="10"/>
        <v>14:15 - 14:24</v>
      </c>
      <c r="G98" s="29">
        <f t="shared" si="11"/>
        <v>0.59375</v>
      </c>
      <c r="H98" s="29">
        <f t="shared" si="12"/>
        <v>0.6</v>
      </c>
      <c r="I98" s="67" t="str">
        <f t="shared" si="13"/>
        <v>2:40</v>
      </c>
      <c r="J98" s="67" t="str">
        <f t="shared" si="14"/>
        <v>2:49</v>
      </c>
    </row>
    <row r="99" spans="1:10" x14ac:dyDescent="0.2">
      <c r="A99" s="180"/>
      <c r="B99" s="176"/>
      <c r="C99" s="171" t="s">
        <v>184</v>
      </c>
      <c r="D99" s="64">
        <v>110.2</v>
      </c>
      <c r="E99" s="64">
        <v>77.2</v>
      </c>
      <c r="F99" s="53" t="str">
        <f t="shared" si="10"/>
        <v>14:20 - 14:29</v>
      </c>
      <c r="G99" s="29">
        <f t="shared" si="11"/>
        <v>0.59722222222222221</v>
      </c>
      <c r="H99" s="29">
        <f t="shared" si="12"/>
        <v>0.60347222222222219</v>
      </c>
      <c r="I99" s="67" t="str">
        <f t="shared" si="13"/>
        <v>2:45</v>
      </c>
      <c r="J99" s="67" t="str">
        <f t="shared" si="14"/>
        <v>2:54</v>
      </c>
    </row>
    <row r="100" spans="1:10" x14ac:dyDescent="0.2">
      <c r="A100" s="180"/>
      <c r="B100" s="123" t="s">
        <v>25</v>
      </c>
      <c r="C100" s="171" t="s">
        <v>136</v>
      </c>
      <c r="D100" s="64">
        <v>116.9</v>
      </c>
      <c r="E100" s="64">
        <v>70.5</v>
      </c>
      <c r="F100" s="53" t="str">
        <f t="shared" si="10"/>
        <v>14:30 - 14:39</v>
      </c>
      <c r="G100" s="29">
        <f t="shared" si="11"/>
        <v>0.60416666666666663</v>
      </c>
      <c r="H100" s="29">
        <f t="shared" si="12"/>
        <v>0.61041666666666672</v>
      </c>
      <c r="I100" s="67" t="str">
        <f t="shared" si="13"/>
        <v>2:55</v>
      </c>
      <c r="J100" s="67" t="str">
        <f t="shared" si="14"/>
        <v>3:04</v>
      </c>
    </row>
    <row r="101" spans="1:10" x14ac:dyDescent="0.2">
      <c r="A101" s="114"/>
      <c r="B101" s="176"/>
      <c r="C101" s="171" t="s">
        <v>185</v>
      </c>
      <c r="D101" s="64">
        <v>117.9</v>
      </c>
      <c r="E101" s="64">
        <v>69.5</v>
      </c>
      <c r="F101" s="53" t="str">
        <f t="shared" si="10"/>
        <v>14:31 - 14:41</v>
      </c>
      <c r="G101" s="29">
        <f t="shared" si="11"/>
        <v>0.60486111111111107</v>
      </c>
      <c r="H101" s="29">
        <f t="shared" si="12"/>
        <v>0.6118055555555556</v>
      </c>
      <c r="I101" s="67" t="str">
        <f t="shared" si="13"/>
        <v>2:56</v>
      </c>
      <c r="J101" s="67" t="str">
        <f t="shared" si="14"/>
        <v>3:06</v>
      </c>
    </row>
    <row r="102" spans="1:10" x14ac:dyDescent="0.2">
      <c r="A102" s="183" t="s">
        <v>82</v>
      </c>
      <c r="B102" s="176"/>
      <c r="C102" s="171"/>
      <c r="D102" s="64">
        <v>118</v>
      </c>
      <c r="E102" s="64">
        <v>69.400000000000006</v>
      </c>
      <c r="F102" s="53" t="str">
        <f t="shared" si="10"/>
        <v>14:32 - 14:41</v>
      </c>
      <c r="G102" s="29">
        <f t="shared" si="11"/>
        <v>0.60555555555555562</v>
      </c>
      <c r="H102" s="29">
        <f t="shared" si="12"/>
        <v>0.6118055555555556</v>
      </c>
      <c r="I102" s="67" t="str">
        <f t="shared" si="13"/>
        <v>2:57</v>
      </c>
      <c r="J102" s="67" t="str">
        <f t="shared" si="14"/>
        <v>3:06</v>
      </c>
    </row>
    <row r="103" spans="1:10" x14ac:dyDescent="0.2">
      <c r="A103" s="184" t="s">
        <v>83</v>
      </c>
      <c r="B103" s="176"/>
      <c r="C103" s="171"/>
      <c r="D103" s="64">
        <v>120</v>
      </c>
      <c r="E103" s="64">
        <v>67.400000000000006</v>
      </c>
      <c r="F103" s="53" t="str">
        <f t="shared" si="10"/>
        <v>14:35 - 14:44</v>
      </c>
      <c r="G103" s="29">
        <f t="shared" si="11"/>
        <v>0.60763888888888884</v>
      </c>
      <c r="H103" s="29">
        <f t="shared" si="12"/>
        <v>0.61388888888888893</v>
      </c>
      <c r="I103" s="67" t="str">
        <f t="shared" si="13"/>
        <v>3:00</v>
      </c>
      <c r="J103" s="67" t="str">
        <f t="shared" si="14"/>
        <v>3:09</v>
      </c>
    </row>
    <row r="104" spans="1:10" x14ac:dyDescent="0.2">
      <c r="A104" s="180"/>
      <c r="B104" s="185" t="s">
        <v>22</v>
      </c>
      <c r="C104" s="171" t="s">
        <v>136</v>
      </c>
      <c r="D104" s="64">
        <v>121</v>
      </c>
      <c r="E104" s="64">
        <v>66.400000000000006</v>
      </c>
      <c r="F104" s="53" t="str">
        <f t="shared" si="10"/>
        <v>14:36 - 14:46</v>
      </c>
      <c r="G104" s="29">
        <f t="shared" si="11"/>
        <v>0.60833333333333339</v>
      </c>
      <c r="H104" s="29">
        <f t="shared" si="12"/>
        <v>0.61527777777777781</v>
      </c>
      <c r="I104" s="67" t="str">
        <f t="shared" si="13"/>
        <v>3:01</v>
      </c>
      <c r="J104" s="67" t="str">
        <f t="shared" si="14"/>
        <v>3:11</v>
      </c>
    </row>
    <row r="105" spans="1:10" x14ac:dyDescent="0.2">
      <c r="A105" s="180"/>
      <c r="B105" s="176"/>
      <c r="C105" s="26" t="s">
        <v>186</v>
      </c>
      <c r="D105" s="64">
        <v>124.1</v>
      </c>
      <c r="E105" s="64">
        <v>63.300000000000011</v>
      </c>
      <c r="F105" s="53" t="str">
        <f t="shared" si="10"/>
        <v>14:41 - 14:50</v>
      </c>
      <c r="G105" s="29">
        <f t="shared" si="11"/>
        <v>0.6118055555555556</v>
      </c>
      <c r="H105" s="29">
        <f t="shared" si="12"/>
        <v>0.61805555555555558</v>
      </c>
      <c r="I105" s="67" t="str">
        <f t="shared" si="13"/>
        <v>3:06</v>
      </c>
      <c r="J105" s="67" t="str">
        <f t="shared" si="14"/>
        <v>3:15</v>
      </c>
    </row>
    <row r="106" spans="1:10" x14ac:dyDescent="0.2">
      <c r="A106" s="180"/>
      <c r="B106" s="176" t="s">
        <v>29</v>
      </c>
      <c r="C106" s="171" t="s">
        <v>187</v>
      </c>
      <c r="D106" s="64">
        <v>124.2</v>
      </c>
      <c r="E106" s="64">
        <v>63.2</v>
      </c>
      <c r="F106" s="53" t="str">
        <f t="shared" si="10"/>
        <v>14:41 - 14:51</v>
      </c>
      <c r="G106" s="29">
        <f t="shared" si="11"/>
        <v>0.6118055555555556</v>
      </c>
      <c r="H106" s="29">
        <f t="shared" si="12"/>
        <v>0.61875000000000002</v>
      </c>
      <c r="I106" s="67" t="str">
        <f t="shared" si="13"/>
        <v>3:06</v>
      </c>
      <c r="J106" s="67" t="str">
        <f t="shared" si="14"/>
        <v>3:16</v>
      </c>
    </row>
    <row r="107" spans="1:10" x14ac:dyDescent="0.2">
      <c r="A107" s="180"/>
      <c r="B107" s="70" t="s">
        <v>25</v>
      </c>
      <c r="C107" s="171" t="s">
        <v>188</v>
      </c>
      <c r="D107" s="64">
        <v>124.5</v>
      </c>
      <c r="E107" s="64">
        <v>62.900000000000006</v>
      </c>
      <c r="F107" s="53" t="str">
        <f t="shared" si="10"/>
        <v>14:41 - 14:51</v>
      </c>
      <c r="G107" s="29">
        <f t="shared" si="11"/>
        <v>0.6118055555555556</v>
      </c>
      <c r="H107" s="29">
        <f t="shared" si="12"/>
        <v>0.61875000000000002</v>
      </c>
      <c r="I107" s="67" t="str">
        <f t="shared" si="13"/>
        <v>3:06</v>
      </c>
      <c r="J107" s="67" t="str">
        <f t="shared" si="14"/>
        <v>3:16</v>
      </c>
    </row>
    <row r="108" spans="1:10" x14ac:dyDescent="0.2">
      <c r="A108" s="180"/>
      <c r="B108" s="176" t="s">
        <v>29</v>
      </c>
      <c r="C108" s="171" t="s">
        <v>189</v>
      </c>
      <c r="D108" s="64">
        <v>125</v>
      </c>
      <c r="E108" s="64">
        <v>62.400000000000006</v>
      </c>
      <c r="F108" s="53" t="str">
        <f t="shared" si="10"/>
        <v>14:42 - 14:52</v>
      </c>
      <c r="G108" s="29">
        <f t="shared" si="11"/>
        <v>0.61250000000000004</v>
      </c>
      <c r="H108" s="29">
        <f t="shared" si="12"/>
        <v>0.61944444444444446</v>
      </c>
      <c r="I108" s="67" t="str">
        <f t="shared" si="13"/>
        <v>3:07</v>
      </c>
      <c r="J108" s="67" t="str">
        <f t="shared" si="14"/>
        <v>3:17</v>
      </c>
    </row>
    <row r="109" spans="1:10" x14ac:dyDescent="0.2">
      <c r="A109" s="180"/>
      <c r="B109" s="70" t="s">
        <v>29</v>
      </c>
      <c r="C109" s="171" t="s">
        <v>136</v>
      </c>
      <c r="D109" s="64">
        <v>126.5</v>
      </c>
      <c r="E109" s="64">
        <v>60.900000000000006</v>
      </c>
      <c r="F109" s="53" t="str">
        <f t="shared" si="10"/>
        <v>14:44 - 14:54</v>
      </c>
      <c r="G109" s="29">
        <f t="shared" si="11"/>
        <v>0.61388888888888893</v>
      </c>
      <c r="H109" s="29">
        <f t="shared" si="12"/>
        <v>0.62083333333333335</v>
      </c>
      <c r="I109" s="67" t="str">
        <f t="shared" si="13"/>
        <v>3:09</v>
      </c>
      <c r="J109" s="67" t="str">
        <f t="shared" si="14"/>
        <v>3:19</v>
      </c>
    </row>
    <row r="110" spans="1:10" x14ac:dyDescent="0.2">
      <c r="A110" s="114"/>
      <c r="B110" s="70" t="s">
        <v>25</v>
      </c>
      <c r="C110" s="171" t="s">
        <v>136</v>
      </c>
      <c r="D110" s="64">
        <v>131.1</v>
      </c>
      <c r="E110" s="64">
        <v>56.300000000000011</v>
      </c>
      <c r="F110" s="53" t="str">
        <f t="shared" si="10"/>
        <v>14:51 - 15:02</v>
      </c>
      <c r="G110" s="29">
        <f t="shared" si="11"/>
        <v>0.61875000000000002</v>
      </c>
      <c r="H110" s="29">
        <f t="shared" si="12"/>
        <v>0.62638888888888888</v>
      </c>
      <c r="I110" s="67" t="str">
        <f t="shared" si="13"/>
        <v>3:16</v>
      </c>
      <c r="J110" s="67" t="str">
        <f t="shared" si="14"/>
        <v>3:27</v>
      </c>
    </row>
    <row r="111" spans="1:10" x14ac:dyDescent="0.2">
      <c r="A111" s="114"/>
      <c r="B111" s="186"/>
      <c r="C111" s="26" t="s">
        <v>190</v>
      </c>
      <c r="D111" s="64">
        <v>134</v>
      </c>
      <c r="E111" s="64">
        <v>53.400000000000006</v>
      </c>
      <c r="F111" s="53" t="str">
        <f t="shared" si="10"/>
        <v>14:56 - 15:06</v>
      </c>
      <c r="G111" s="29">
        <f t="shared" si="11"/>
        <v>0.62222222222222223</v>
      </c>
      <c r="H111" s="29">
        <f t="shared" si="12"/>
        <v>0.62916666666666665</v>
      </c>
      <c r="I111" s="67" t="str">
        <f t="shared" si="13"/>
        <v>3:21</v>
      </c>
      <c r="J111" s="67" t="str">
        <f t="shared" si="14"/>
        <v>3:31</v>
      </c>
    </row>
    <row r="112" spans="1:10" x14ac:dyDescent="0.2">
      <c r="A112" s="180"/>
      <c r="B112" s="70" t="s">
        <v>22</v>
      </c>
      <c r="C112" s="171" t="s">
        <v>136</v>
      </c>
      <c r="D112" s="64">
        <v>134.39999999999998</v>
      </c>
      <c r="E112" s="64">
        <v>53.000000000000028</v>
      </c>
      <c r="F112" s="53" t="str">
        <f t="shared" si="10"/>
        <v>14:56 - 15:07</v>
      </c>
      <c r="G112" s="29">
        <f t="shared" si="11"/>
        <v>0.62222222222222223</v>
      </c>
      <c r="H112" s="29">
        <f t="shared" si="12"/>
        <v>0.62986111111111109</v>
      </c>
      <c r="I112" s="67" t="str">
        <f t="shared" si="13"/>
        <v>3:21</v>
      </c>
      <c r="J112" s="67" t="str">
        <f t="shared" si="14"/>
        <v>3:32</v>
      </c>
    </row>
    <row r="113" spans="1:10" x14ac:dyDescent="0.2">
      <c r="A113" s="187"/>
      <c r="B113" s="176" t="s">
        <v>22</v>
      </c>
      <c r="C113" s="171" t="s">
        <v>136</v>
      </c>
      <c r="D113" s="64">
        <v>137.79999999999998</v>
      </c>
      <c r="E113" s="64">
        <v>49.600000000000023</v>
      </c>
      <c r="F113" s="53" t="str">
        <f t="shared" si="10"/>
        <v>15:01 - 15:12</v>
      </c>
      <c r="G113" s="29">
        <f t="shared" si="11"/>
        <v>0.62569444444444444</v>
      </c>
      <c r="H113" s="29">
        <f t="shared" si="12"/>
        <v>0.6333333333333333</v>
      </c>
      <c r="I113" s="67" t="str">
        <f t="shared" si="13"/>
        <v>3:26</v>
      </c>
      <c r="J113" s="67" t="str">
        <f t="shared" si="14"/>
        <v>3:37</v>
      </c>
    </row>
    <row r="114" spans="1:10" x14ac:dyDescent="0.2">
      <c r="A114" s="187"/>
      <c r="B114" s="123"/>
      <c r="C114" s="256" t="s">
        <v>191</v>
      </c>
      <c r="D114" s="64">
        <v>139.5</v>
      </c>
      <c r="E114" s="64">
        <v>47.900000000000006</v>
      </c>
      <c r="F114" s="53" t="str">
        <f t="shared" si="10"/>
        <v>15:04 - 15:15</v>
      </c>
      <c r="G114" s="29">
        <f t="shared" si="11"/>
        <v>0.62777777777777777</v>
      </c>
      <c r="H114" s="29">
        <f t="shared" si="12"/>
        <v>0.63541666666666663</v>
      </c>
      <c r="I114" s="67" t="str">
        <f t="shared" si="13"/>
        <v>3:29</v>
      </c>
      <c r="J114" s="67" t="str">
        <f t="shared" si="14"/>
        <v>3:40</v>
      </c>
    </row>
    <row r="115" spans="1:10" x14ac:dyDescent="0.2">
      <c r="A115" s="114"/>
      <c r="B115" s="176"/>
      <c r="C115" s="171" t="s">
        <v>192</v>
      </c>
      <c r="D115" s="64">
        <v>140.39999999999998</v>
      </c>
      <c r="E115" s="64">
        <v>47.000000000000028</v>
      </c>
      <c r="F115" s="53" t="str">
        <f t="shared" si="10"/>
        <v>15:05 - 15:16</v>
      </c>
      <c r="G115" s="29">
        <f t="shared" si="11"/>
        <v>0.62847222222222221</v>
      </c>
      <c r="H115" s="29">
        <f t="shared" si="12"/>
        <v>0.63611111111111107</v>
      </c>
      <c r="I115" s="67" t="str">
        <f t="shared" si="13"/>
        <v>3:30</v>
      </c>
      <c r="J115" s="67" t="str">
        <f t="shared" si="14"/>
        <v>3:41</v>
      </c>
    </row>
    <row r="116" spans="1:10" x14ac:dyDescent="0.2">
      <c r="A116" s="180"/>
      <c r="B116" s="185"/>
      <c r="C116" s="171" t="s">
        <v>193</v>
      </c>
      <c r="D116" s="64">
        <v>144.19999999999999</v>
      </c>
      <c r="E116" s="64">
        <v>43.200000000000017</v>
      </c>
      <c r="F116" s="53" t="str">
        <f t="shared" si="10"/>
        <v>15:11 - 15:22</v>
      </c>
      <c r="G116" s="29">
        <f t="shared" si="11"/>
        <v>0.63263888888888886</v>
      </c>
      <c r="H116" s="29">
        <f t="shared" si="12"/>
        <v>0.64027777777777772</v>
      </c>
      <c r="I116" s="67" t="str">
        <f t="shared" si="13"/>
        <v>3:36</v>
      </c>
      <c r="J116" s="67" t="str">
        <f t="shared" si="14"/>
        <v>3:47</v>
      </c>
    </row>
    <row r="117" spans="1:10" x14ac:dyDescent="0.2">
      <c r="A117" s="187"/>
      <c r="B117" s="176" t="s">
        <v>194</v>
      </c>
      <c r="C117" s="26" t="s">
        <v>195</v>
      </c>
      <c r="D117" s="64">
        <v>145.1</v>
      </c>
      <c r="E117" s="64">
        <v>42.300000000000011</v>
      </c>
      <c r="F117" s="53" t="str">
        <f t="shared" si="10"/>
        <v>15:12 - 15:24</v>
      </c>
      <c r="G117" s="29">
        <f t="shared" si="11"/>
        <v>0.6333333333333333</v>
      </c>
      <c r="H117" s="29">
        <f t="shared" si="12"/>
        <v>0.64166666666666661</v>
      </c>
      <c r="I117" s="67" t="str">
        <f t="shared" si="13"/>
        <v>3:37</v>
      </c>
      <c r="J117" s="67" t="str">
        <f t="shared" si="14"/>
        <v>3:49</v>
      </c>
    </row>
    <row r="118" spans="1:10" x14ac:dyDescent="0.2">
      <c r="A118" s="187"/>
      <c r="B118" s="176" t="s">
        <v>22</v>
      </c>
      <c r="C118" s="171" t="s">
        <v>136</v>
      </c>
      <c r="D118" s="64">
        <v>146.1</v>
      </c>
      <c r="E118" s="64">
        <v>41.300000000000011</v>
      </c>
      <c r="F118" s="53" t="str">
        <f t="shared" si="10"/>
        <v>15:14 - 15:25</v>
      </c>
      <c r="G118" s="29">
        <f t="shared" si="11"/>
        <v>0.63472222222222219</v>
      </c>
      <c r="H118" s="29">
        <f t="shared" si="12"/>
        <v>0.64236111111111116</v>
      </c>
      <c r="I118" s="67" t="str">
        <f t="shared" si="13"/>
        <v>3:39</v>
      </c>
      <c r="J118" s="67" t="str">
        <f t="shared" si="14"/>
        <v>3:50</v>
      </c>
    </row>
    <row r="119" spans="1:10" x14ac:dyDescent="0.2">
      <c r="A119" s="77"/>
      <c r="B119" s="188"/>
      <c r="C119" s="171" t="s">
        <v>196</v>
      </c>
      <c r="D119" s="64">
        <v>149.79999999999998</v>
      </c>
      <c r="E119" s="64">
        <v>37.600000000000023</v>
      </c>
      <c r="F119" s="53" t="str">
        <f t="shared" si="10"/>
        <v>15:19 - 15:31</v>
      </c>
      <c r="G119" s="29">
        <f t="shared" si="11"/>
        <v>0.63819444444444451</v>
      </c>
      <c r="H119" s="29">
        <f t="shared" si="12"/>
        <v>0.64652777777777781</v>
      </c>
      <c r="I119" s="67" t="str">
        <f t="shared" si="13"/>
        <v>3:44</v>
      </c>
      <c r="J119" s="67" t="str">
        <f t="shared" si="14"/>
        <v>3:56</v>
      </c>
    </row>
    <row r="120" spans="1:10" x14ac:dyDescent="0.2">
      <c r="A120" s="180"/>
      <c r="B120" s="189" t="s">
        <v>22</v>
      </c>
      <c r="C120" s="171" t="s">
        <v>136</v>
      </c>
      <c r="D120" s="64">
        <v>150</v>
      </c>
      <c r="E120" s="64">
        <v>37.400000000000006</v>
      </c>
      <c r="F120" s="53" t="str">
        <f t="shared" si="10"/>
        <v>15:20 - 15:31</v>
      </c>
      <c r="G120" s="29">
        <f t="shared" si="11"/>
        <v>0.63888888888888884</v>
      </c>
      <c r="H120" s="29">
        <f t="shared" si="12"/>
        <v>0.64652777777777781</v>
      </c>
      <c r="I120" s="67" t="str">
        <f t="shared" si="13"/>
        <v>3:45</v>
      </c>
      <c r="J120" s="67" t="str">
        <f t="shared" si="14"/>
        <v>3:56</v>
      </c>
    </row>
    <row r="121" spans="1:10" x14ac:dyDescent="0.2">
      <c r="A121" s="77"/>
      <c r="B121" s="170"/>
      <c r="C121" s="259" t="s">
        <v>197</v>
      </c>
      <c r="D121" s="257">
        <v>151.89999999999998</v>
      </c>
      <c r="E121" s="257">
        <v>35.500000000000028</v>
      </c>
      <c r="F121" s="53" t="str">
        <f t="shared" ref="F121:F152" si="15">TEXT(G121,"h:mm")&amp;" - "&amp;TEXT(H121,"h:mm")</f>
        <v>15:22 - 15:34</v>
      </c>
      <c r="G121" s="29">
        <f t="shared" ref="G121:G152" si="16">$C$6+I121</f>
        <v>0.64027777777777772</v>
      </c>
      <c r="H121" s="29">
        <f t="shared" ref="H121:H152" si="17">$C$6+J121</f>
        <v>0.64861111111111114</v>
      </c>
      <c r="I121" s="67" t="str">
        <f t="shared" ref="I121:I152" si="18">TEXT(D121/$C$9/24,"h:mm")</f>
        <v>3:47</v>
      </c>
      <c r="J121" s="67" t="str">
        <f t="shared" ref="J121:J152" si="19">TEXT(D121/$C$10/24,"h:mm")</f>
        <v>3:59</v>
      </c>
    </row>
    <row r="122" spans="1:10" x14ac:dyDescent="0.2">
      <c r="A122" s="132"/>
      <c r="B122" s="74"/>
      <c r="C122" s="260" t="s">
        <v>198</v>
      </c>
      <c r="D122" s="257">
        <v>154.69999999999999</v>
      </c>
      <c r="E122" s="257">
        <v>32.700000000000017</v>
      </c>
      <c r="F122" s="53" t="str">
        <f t="shared" si="15"/>
        <v>15:27 - 15:39</v>
      </c>
      <c r="G122" s="29">
        <f t="shared" si="16"/>
        <v>0.64375000000000004</v>
      </c>
      <c r="H122" s="29">
        <f t="shared" si="17"/>
        <v>0.65208333333333335</v>
      </c>
      <c r="I122" s="67" t="str">
        <f t="shared" si="18"/>
        <v>3:52</v>
      </c>
      <c r="J122" s="67" t="str">
        <f t="shared" si="19"/>
        <v>4:04</v>
      </c>
    </row>
    <row r="123" spans="1:10" x14ac:dyDescent="0.2">
      <c r="A123" s="180"/>
      <c r="B123" s="176" t="s">
        <v>22</v>
      </c>
      <c r="C123" s="259" t="s">
        <v>199</v>
      </c>
      <c r="D123" s="257">
        <v>154.79999999999998</v>
      </c>
      <c r="E123" s="257">
        <v>32.600000000000023</v>
      </c>
      <c r="F123" s="53" t="str">
        <f t="shared" si="15"/>
        <v>15:27 - 15:39</v>
      </c>
      <c r="G123" s="29">
        <f t="shared" si="16"/>
        <v>0.64375000000000004</v>
      </c>
      <c r="H123" s="29">
        <f t="shared" si="17"/>
        <v>0.65208333333333335</v>
      </c>
      <c r="I123" s="67" t="str">
        <f t="shared" si="18"/>
        <v>3:52</v>
      </c>
      <c r="J123" s="67" t="str">
        <f t="shared" si="19"/>
        <v>4:04</v>
      </c>
    </row>
    <row r="124" spans="1:10" x14ac:dyDescent="0.2">
      <c r="A124" s="180"/>
      <c r="B124" s="190" t="s">
        <v>200</v>
      </c>
      <c r="C124" s="261" t="s">
        <v>201</v>
      </c>
      <c r="D124" s="257">
        <v>155.5</v>
      </c>
      <c r="E124" s="257">
        <v>31.900000000000006</v>
      </c>
      <c r="F124" s="53" t="str">
        <f t="shared" si="15"/>
        <v>15:28 - 15:40</v>
      </c>
      <c r="G124" s="29">
        <f t="shared" si="16"/>
        <v>0.64444444444444449</v>
      </c>
      <c r="H124" s="29">
        <f t="shared" si="17"/>
        <v>0.65277777777777779</v>
      </c>
      <c r="I124" s="67" t="str">
        <f t="shared" si="18"/>
        <v>3:53</v>
      </c>
      <c r="J124" s="67" t="str">
        <f t="shared" si="19"/>
        <v>4:05</v>
      </c>
    </row>
    <row r="125" spans="1:10" x14ac:dyDescent="0.2">
      <c r="A125" s="180"/>
      <c r="B125" s="70"/>
      <c r="C125" s="259" t="s">
        <v>202</v>
      </c>
      <c r="D125" s="257">
        <v>155.5</v>
      </c>
      <c r="E125" s="257">
        <v>31.900000000000006</v>
      </c>
      <c r="F125" s="53" t="str">
        <f t="shared" si="15"/>
        <v>15:28 - 15:40</v>
      </c>
      <c r="G125" s="29">
        <f t="shared" si="16"/>
        <v>0.64444444444444449</v>
      </c>
      <c r="H125" s="29">
        <f t="shared" si="17"/>
        <v>0.65277777777777779</v>
      </c>
      <c r="I125" s="67" t="str">
        <f t="shared" si="18"/>
        <v>3:53</v>
      </c>
      <c r="J125" s="67" t="str">
        <f t="shared" si="19"/>
        <v>4:05</v>
      </c>
    </row>
    <row r="126" spans="1:10" x14ac:dyDescent="0.2">
      <c r="A126" s="114"/>
      <c r="B126" s="192" t="s">
        <v>29</v>
      </c>
      <c r="C126" s="260" t="s">
        <v>203</v>
      </c>
      <c r="D126" s="257">
        <v>155.69999999999999</v>
      </c>
      <c r="E126" s="257">
        <v>31.700000000000017</v>
      </c>
      <c r="F126" s="53" t="str">
        <f t="shared" si="15"/>
        <v>15:28 - 15:40</v>
      </c>
      <c r="G126" s="29">
        <f t="shared" si="16"/>
        <v>0.64444444444444449</v>
      </c>
      <c r="H126" s="29">
        <f t="shared" si="17"/>
        <v>0.65277777777777779</v>
      </c>
      <c r="I126" s="67" t="str">
        <f t="shared" si="18"/>
        <v>3:53</v>
      </c>
      <c r="J126" s="67" t="str">
        <f t="shared" si="19"/>
        <v>4:05</v>
      </c>
    </row>
    <row r="127" spans="1:10" x14ac:dyDescent="0.2">
      <c r="A127" s="180"/>
      <c r="B127" s="176" t="s">
        <v>29</v>
      </c>
      <c r="C127" s="260" t="s">
        <v>204</v>
      </c>
      <c r="D127" s="257">
        <v>155.80000000000001</v>
      </c>
      <c r="E127" s="262">
        <v>31.599999999999994</v>
      </c>
      <c r="F127" s="53" t="str">
        <f t="shared" si="15"/>
        <v>15:28 - 15:41</v>
      </c>
      <c r="G127" s="29">
        <f t="shared" si="16"/>
        <v>0.64444444444444449</v>
      </c>
      <c r="H127" s="29">
        <f t="shared" si="17"/>
        <v>0.65347222222222223</v>
      </c>
      <c r="I127" s="67" t="str">
        <f t="shared" si="18"/>
        <v>3:53</v>
      </c>
      <c r="J127" s="67" t="str">
        <f t="shared" si="19"/>
        <v>4:06</v>
      </c>
    </row>
    <row r="128" spans="1:10" x14ac:dyDescent="0.2">
      <c r="A128" s="130" t="s">
        <v>123</v>
      </c>
      <c r="B128" s="193" t="s">
        <v>22</v>
      </c>
      <c r="C128" s="260" t="s">
        <v>205</v>
      </c>
      <c r="D128" s="263">
        <v>155.9</v>
      </c>
      <c r="E128" s="262">
        <v>31.5</v>
      </c>
      <c r="F128" s="53" t="str">
        <f t="shared" si="15"/>
        <v>15:28 - 15:41</v>
      </c>
      <c r="G128" s="29">
        <f t="shared" si="16"/>
        <v>0.64444444444444449</v>
      </c>
      <c r="H128" s="29">
        <f t="shared" si="17"/>
        <v>0.65347222222222223</v>
      </c>
      <c r="I128" s="67" t="str">
        <f t="shared" si="18"/>
        <v>3:53</v>
      </c>
      <c r="J128" s="67" t="str">
        <f t="shared" si="19"/>
        <v>4:06</v>
      </c>
    </row>
    <row r="129" spans="1:10" x14ac:dyDescent="0.2">
      <c r="A129" s="180"/>
      <c r="B129" s="188" t="s">
        <v>25</v>
      </c>
      <c r="C129" s="260" t="s">
        <v>206</v>
      </c>
      <c r="D129" s="257">
        <v>156</v>
      </c>
      <c r="E129" s="262">
        <v>31.400000000000006</v>
      </c>
      <c r="F129" s="53" t="str">
        <f t="shared" si="15"/>
        <v>15:29 - 15:41</v>
      </c>
      <c r="G129" s="29">
        <f t="shared" si="16"/>
        <v>0.64513888888888893</v>
      </c>
      <c r="H129" s="29">
        <f t="shared" si="17"/>
        <v>0.65347222222222223</v>
      </c>
      <c r="I129" s="67" t="str">
        <f t="shared" si="18"/>
        <v>3:54</v>
      </c>
      <c r="J129" s="67" t="str">
        <f t="shared" si="19"/>
        <v>4:06</v>
      </c>
    </row>
    <row r="130" spans="1:10" x14ac:dyDescent="0.2">
      <c r="A130" s="180"/>
      <c r="B130" s="107" t="s">
        <v>22</v>
      </c>
      <c r="C130" s="260" t="s">
        <v>207</v>
      </c>
      <c r="D130" s="257">
        <v>156.1</v>
      </c>
      <c r="E130" s="262">
        <v>31.300000000000011</v>
      </c>
      <c r="F130" s="53" t="str">
        <f t="shared" si="15"/>
        <v>15:29 - 15:41</v>
      </c>
      <c r="G130" s="29">
        <f t="shared" si="16"/>
        <v>0.64513888888888893</v>
      </c>
      <c r="H130" s="29">
        <f t="shared" si="17"/>
        <v>0.65347222222222223</v>
      </c>
      <c r="I130" s="67" t="str">
        <f t="shared" si="18"/>
        <v>3:54</v>
      </c>
      <c r="J130" s="67" t="str">
        <f t="shared" si="19"/>
        <v>4:06</v>
      </c>
    </row>
    <row r="131" spans="1:10" x14ac:dyDescent="0.2">
      <c r="A131" s="180"/>
      <c r="B131" s="176" t="s">
        <v>29</v>
      </c>
      <c r="C131" s="259" t="s">
        <v>136</v>
      </c>
      <c r="D131" s="257">
        <v>156.80000000000001</v>
      </c>
      <c r="E131" s="262">
        <v>30.599999999999994</v>
      </c>
      <c r="F131" s="53" t="str">
        <f t="shared" si="15"/>
        <v>15:30 - 15:42</v>
      </c>
      <c r="G131" s="29">
        <f t="shared" si="16"/>
        <v>0.64583333333333337</v>
      </c>
      <c r="H131" s="29">
        <f t="shared" si="17"/>
        <v>0.65416666666666667</v>
      </c>
      <c r="I131" s="67" t="str">
        <f t="shared" si="18"/>
        <v>3:55</v>
      </c>
      <c r="J131" s="67" t="str">
        <f t="shared" si="19"/>
        <v>4:07</v>
      </c>
    </row>
    <row r="132" spans="1:10" x14ac:dyDescent="0.2">
      <c r="A132" s="78" t="s">
        <v>63</v>
      </c>
      <c r="B132" s="79" t="s">
        <v>208</v>
      </c>
      <c r="C132" s="259" t="s">
        <v>209</v>
      </c>
      <c r="D132" s="257">
        <v>159.69999999999999</v>
      </c>
      <c r="E132" s="262">
        <v>27.700000000000017</v>
      </c>
      <c r="F132" s="53" t="str">
        <f t="shared" si="15"/>
        <v>15:34 - 15:47</v>
      </c>
      <c r="G132" s="29">
        <f t="shared" si="16"/>
        <v>0.64861111111111114</v>
      </c>
      <c r="H132" s="29">
        <f t="shared" si="17"/>
        <v>0.65763888888888888</v>
      </c>
      <c r="I132" s="67" t="str">
        <f t="shared" si="18"/>
        <v>3:59</v>
      </c>
      <c r="J132" s="67" t="str">
        <f t="shared" si="19"/>
        <v>4:12</v>
      </c>
    </row>
    <row r="133" spans="1:10" x14ac:dyDescent="0.2">
      <c r="A133" s="180"/>
      <c r="B133" s="70" t="s">
        <v>25</v>
      </c>
      <c r="C133" s="259" t="s">
        <v>136</v>
      </c>
      <c r="D133" s="257">
        <v>159.9</v>
      </c>
      <c r="E133" s="262">
        <v>27.5</v>
      </c>
      <c r="F133" s="53" t="str">
        <f t="shared" si="15"/>
        <v>15:34 - 15:47</v>
      </c>
      <c r="G133" s="29">
        <f t="shared" si="16"/>
        <v>0.64861111111111114</v>
      </c>
      <c r="H133" s="29">
        <f t="shared" si="17"/>
        <v>0.65763888888888888</v>
      </c>
      <c r="I133" s="67" t="str">
        <f t="shared" si="18"/>
        <v>3:59</v>
      </c>
      <c r="J133" s="67" t="str">
        <f t="shared" si="19"/>
        <v>4:12</v>
      </c>
    </row>
    <row r="134" spans="1:10" x14ac:dyDescent="0.2">
      <c r="A134" s="180"/>
      <c r="B134" s="176"/>
      <c r="C134" s="260" t="s">
        <v>210</v>
      </c>
      <c r="D134" s="257">
        <v>160.1</v>
      </c>
      <c r="E134" s="262">
        <v>27.300000000000011</v>
      </c>
      <c r="F134" s="53" t="str">
        <f t="shared" si="15"/>
        <v>15:35 - 15:47</v>
      </c>
      <c r="G134" s="29">
        <f t="shared" si="16"/>
        <v>0.64930555555555558</v>
      </c>
      <c r="H134" s="29">
        <f t="shared" si="17"/>
        <v>0.65763888888888888</v>
      </c>
      <c r="I134" s="67" t="str">
        <f t="shared" si="18"/>
        <v>4:00</v>
      </c>
      <c r="J134" s="67" t="str">
        <f t="shared" si="19"/>
        <v>4:12</v>
      </c>
    </row>
    <row r="135" spans="1:10" x14ac:dyDescent="0.2">
      <c r="A135" s="114"/>
      <c r="B135" s="192"/>
      <c r="C135" s="260" t="s">
        <v>211</v>
      </c>
      <c r="D135" s="257">
        <v>163.1</v>
      </c>
      <c r="E135" s="262">
        <v>24.300000000000011</v>
      </c>
      <c r="F135" s="53" t="str">
        <f t="shared" si="15"/>
        <v>15:39 - 15:52</v>
      </c>
      <c r="G135" s="29">
        <f t="shared" si="16"/>
        <v>0.65208333333333335</v>
      </c>
      <c r="H135" s="29">
        <f t="shared" si="17"/>
        <v>0.66111111111111109</v>
      </c>
      <c r="I135" s="67" t="str">
        <f t="shared" si="18"/>
        <v>4:04</v>
      </c>
      <c r="J135" s="67" t="str">
        <f t="shared" si="19"/>
        <v>4:17</v>
      </c>
    </row>
    <row r="136" spans="1:10" x14ac:dyDescent="0.2">
      <c r="A136" s="247"/>
      <c r="B136" s="70" t="s">
        <v>22</v>
      </c>
      <c r="C136" s="264" t="s">
        <v>212</v>
      </c>
      <c r="D136" s="257">
        <v>164.1</v>
      </c>
      <c r="E136" s="262">
        <v>23.300000000000011</v>
      </c>
      <c r="F136" s="53" t="str">
        <f t="shared" si="15"/>
        <v>15:41 - 15:54</v>
      </c>
      <c r="G136" s="29">
        <f t="shared" si="16"/>
        <v>0.65347222222222223</v>
      </c>
      <c r="H136" s="29">
        <f t="shared" si="17"/>
        <v>0.66249999999999998</v>
      </c>
      <c r="I136" s="67" t="str">
        <f t="shared" si="18"/>
        <v>4:06</v>
      </c>
      <c r="J136" s="67" t="str">
        <f t="shared" si="19"/>
        <v>4:19</v>
      </c>
    </row>
    <row r="137" spans="1:10" x14ac:dyDescent="0.2">
      <c r="A137" s="247"/>
      <c r="B137" s="70" t="s">
        <v>25</v>
      </c>
      <c r="C137" s="259" t="s">
        <v>37</v>
      </c>
      <c r="D137" s="257">
        <v>164.9</v>
      </c>
      <c r="E137" s="262">
        <v>22.5</v>
      </c>
      <c r="F137" s="53" t="str">
        <f t="shared" si="15"/>
        <v>15:42 - 15:55</v>
      </c>
      <c r="G137" s="29">
        <f t="shared" si="16"/>
        <v>0.65416666666666667</v>
      </c>
      <c r="H137" s="29">
        <f t="shared" si="17"/>
        <v>0.66319444444444442</v>
      </c>
      <c r="I137" s="67" t="str">
        <f t="shared" si="18"/>
        <v>4:07</v>
      </c>
      <c r="J137" s="67" t="str">
        <f t="shared" si="19"/>
        <v>4:20</v>
      </c>
    </row>
    <row r="138" spans="1:10" x14ac:dyDescent="0.2">
      <c r="A138" s="180"/>
      <c r="B138" s="70"/>
      <c r="C138" s="264" t="s">
        <v>213</v>
      </c>
      <c r="D138" s="257">
        <v>164.9</v>
      </c>
      <c r="E138" s="262">
        <v>22.5</v>
      </c>
      <c r="F138" s="53" t="str">
        <f t="shared" si="15"/>
        <v>15:42 - 15:55</v>
      </c>
      <c r="G138" s="29">
        <f t="shared" si="16"/>
        <v>0.65416666666666667</v>
      </c>
      <c r="H138" s="29">
        <f t="shared" si="17"/>
        <v>0.66319444444444442</v>
      </c>
      <c r="I138" s="67" t="str">
        <f t="shared" si="18"/>
        <v>4:07</v>
      </c>
      <c r="J138" s="67" t="str">
        <f t="shared" si="19"/>
        <v>4:20</v>
      </c>
    </row>
    <row r="139" spans="1:10" x14ac:dyDescent="0.2">
      <c r="A139" s="180"/>
      <c r="B139" s="70" t="s">
        <v>29</v>
      </c>
      <c r="C139" s="264" t="s">
        <v>214</v>
      </c>
      <c r="D139" s="257">
        <v>165</v>
      </c>
      <c r="E139" s="262">
        <v>22.400000000000006</v>
      </c>
      <c r="F139" s="53" t="str">
        <f t="shared" si="15"/>
        <v>15:42 - 15:55</v>
      </c>
      <c r="G139" s="29">
        <f t="shared" si="16"/>
        <v>0.65416666666666667</v>
      </c>
      <c r="H139" s="29">
        <f t="shared" si="17"/>
        <v>0.66319444444444442</v>
      </c>
      <c r="I139" s="67" t="str">
        <f t="shared" si="18"/>
        <v>4:07</v>
      </c>
      <c r="J139" s="67" t="str">
        <f t="shared" si="19"/>
        <v>4:20</v>
      </c>
    </row>
    <row r="140" spans="1:10" x14ac:dyDescent="0.2">
      <c r="A140" s="180"/>
      <c r="B140" s="70" t="s">
        <v>25</v>
      </c>
      <c r="C140" s="264" t="s">
        <v>115</v>
      </c>
      <c r="D140" s="257">
        <v>165.4</v>
      </c>
      <c r="E140" s="262">
        <v>22</v>
      </c>
      <c r="F140" s="53" t="str">
        <f t="shared" si="15"/>
        <v>15:43 - 15:56</v>
      </c>
      <c r="G140" s="29">
        <f t="shared" si="16"/>
        <v>0.65486111111111112</v>
      </c>
      <c r="H140" s="29">
        <f t="shared" si="17"/>
        <v>0.66388888888888886</v>
      </c>
      <c r="I140" s="67" t="str">
        <f t="shared" si="18"/>
        <v>4:08</v>
      </c>
      <c r="J140" s="67" t="str">
        <f t="shared" si="19"/>
        <v>4:21</v>
      </c>
    </row>
    <row r="141" spans="1:10" x14ac:dyDescent="0.2">
      <c r="A141" s="180"/>
      <c r="B141" s="70" t="s">
        <v>25</v>
      </c>
      <c r="C141" s="259" t="s">
        <v>37</v>
      </c>
      <c r="D141" s="257">
        <v>166</v>
      </c>
      <c r="E141" s="262">
        <v>21.400000000000006</v>
      </c>
      <c r="F141" s="53" t="str">
        <f t="shared" si="15"/>
        <v>15:44 - 15:57</v>
      </c>
      <c r="G141" s="29">
        <f t="shared" si="16"/>
        <v>0.65555555555555556</v>
      </c>
      <c r="H141" s="29">
        <f t="shared" si="17"/>
        <v>0.6645833333333333</v>
      </c>
      <c r="I141" s="67" t="str">
        <f t="shared" si="18"/>
        <v>4:09</v>
      </c>
      <c r="J141" s="67" t="str">
        <f t="shared" si="19"/>
        <v>4:22</v>
      </c>
    </row>
    <row r="142" spans="1:10" x14ac:dyDescent="0.2">
      <c r="A142" s="180"/>
      <c r="B142" s="70"/>
      <c r="C142" s="259" t="s">
        <v>202</v>
      </c>
      <c r="D142" s="257">
        <v>166</v>
      </c>
      <c r="E142" s="262">
        <v>21.400000000000006</v>
      </c>
      <c r="F142" s="53" t="str">
        <f t="shared" si="15"/>
        <v>15:44 - 15:57</v>
      </c>
      <c r="G142" s="29">
        <f t="shared" si="16"/>
        <v>0.65555555555555556</v>
      </c>
      <c r="H142" s="29">
        <f t="shared" si="17"/>
        <v>0.6645833333333333</v>
      </c>
      <c r="I142" s="67" t="str">
        <f t="shared" si="18"/>
        <v>4:09</v>
      </c>
      <c r="J142" s="67" t="str">
        <f t="shared" si="19"/>
        <v>4:22</v>
      </c>
    </row>
    <row r="143" spans="1:10" x14ac:dyDescent="0.2">
      <c r="A143" s="180"/>
      <c r="B143" s="176" t="s">
        <v>29</v>
      </c>
      <c r="C143" s="259" t="s">
        <v>203</v>
      </c>
      <c r="D143" s="257">
        <v>166.2</v>
      </c>
      <c r="E143" s="262">
        <v>21.200000000000017</v>
      </c>
      <c r="F143" s="53" t="str">
        <f t="shared" si="15"/>
        <v>15:44 - 15:57</v>
      </c>
      <c r="G143" s="29">
        <f t="shared" si="16"/>
        <v>0.65555555555555556</v>
      </c>
      <c r="H143" s="29">
        <f t="shared" si="17"/>
        <v>0.6645833333333333</v>
      </c>
      <c r="I143" s="67" t="str">
        <f t="shared" si="18"/>
        <v>4:09</v>
      </c>
      <c r="J143" s="67" t="str">
        <f t="shared" si="19"/>
        <v>4:22</v>
      </c>
    </row>
    <row r="144" spans="1:10" x14ac:dyDescent="0.2">
      <c r="A144" s="77"/>
      <c r="B144" s="188" t="s">
        <v>29</v>
      </c>
      <c r="C144" s="260" t="s">
        <v>204</v>
      </c>
      <c r="D144" s="257">
        <v>166.3</v>
      </c>
      <c r="E144" s="262">
        <v>21.099999999999994</v>
      </c>
      <c r="F144" s="53" t="str">
        <f t="shared" si="15"/>
        <v>15:44 - 15:57</v>
      </c>
      <c r="G144" s="29">
        <f t="shared" si="16"/>
        <v>0.65555555555555556</v>
      </c>
      <c r="H144" s="29">
        <f t="shared" si="17"/>
        <v>0.6645833333333333</v>
      </c>
      <c r="I144" s="67" t="str">
        <f t="shared" si="18"/>
        <v>4:09</v>
      </c>
      <c r="J144" s="67" t="str">
        <f t="shared" si="19"/>
        <v>4:22</v>
      </c>
    </row>
    <row r="145" spans="1:10" x14ac:dyDescent="0.2">
      <c r="A145" s="130" t="s">
        <v>126</v>
      </c>
      <c r="B145" s="193" t="s">
        <v>22</v>
      </c>
      <c r="C145" s="260" t="s">
        <v>205</v>
      </c>
      <c r="D145" s="263">
        <v>166.4</v>
      </c>
      <c r="E145" s="262">
        <v>21</v>
      </c>
      <c r="F145" s="53" t="str">
        <f t="shared" si="15"/>
        <v>15:44 - 15:57</v>
      </c>
      <c r="G145" s="29">
        <f t="shared" si="16"/>
        <v>0.65555555555555556</v>
      </c>
      <c r="H145" s="29">
        <f t="shared" si="17"/>
        <v>0.6645833333333333</v>
      </c>
      <c r="I145" s="67" t="str">
        <f t="shared" si="18"/>
        <v>4:09</v>
      </c>
      <c r="J145" s="67" t="str">
        <f t="shared" si="19"/>
        <v>4:22</v>
      </c>
    </row>
    <row r="146" spans="1:10" x14ac:dyDescent="0.2">
      <c r="A146" s="180"/>
      <c r="B146" s="188" t="s">
        <v>25</v>
      </c>
      <c r="C146" s="260" t="s">
        <v>206</v>
      </c>
      <c r="D146" s="265">
        <v>166.5</v>
      </c>
      <c r="E146" s="262">
        <v>20.900000000000006</v>
      </c>
      <c r="F146" s="53" t="str">
        <f t="shared" si="15"/>
        <v>15:44 - 15:57</v>
      </c>
      <c r="G146" s="29">
        <f t="shared" si="16"/>
        <v>0.65555555555555556</v>
      </c>
      <c r="H146" s="29">
        <f t="shared" si="17"/>
        <v>0.6645833333333333</v>
      </c>
      <c r="I146" s="67" t="str">
        <f t="shared" si="18"/>
        <v>4:09</v>
      </c>
      <c r="J146" s="67" t="str">
        <f t="shared" si="19"/>
        <v>4:22</v>
      </c>
    </row>
    <row r="147" spans="1:10" x14ac:dyDescent="0.2">
      <c r="A147" s="180"/>
      <c r="B147" s="107" t="s">
        <v>22</v>
      </c>
      <c r="C147" s="260" t="s">
        <v>207</v>
      </c>
      <c r="D147" s="257">
        <v>166.6</v>
      </c>
      <c r="E147" s="262">
        <v>20.800000000000011</v>
      </c>
      <c r="F147" s="53" t="str">
        <f t="shared" si="15"/>
        <v>15:44 - 15:58</v>
      </c>
      <c r="G147" s="29">
        <f t="shared" si="16"/>
        <v>0.65555555555555556</v>
      </c>
      <c r="H147" s="29">
        <f t="shared" si="17"/>
        <v>0.66527777777777786</v>
      </c>
      <c r="I147" s="67" t="str">
        <f t="shared" si="18"/>
        <v>4:09</v>
      </c>
      <c r="J147" s="67" t="str">
        <f t="shared" si="19"/>
        <v>4:23</v>
      </c>
    </row>
    <row r="148" spans="1:10" x14ac:dyDescent="0.2">
      <c r="A148" s="180"/>
      <c r="B148" s="176" t="s">
        <v>29</v>
      </c>
      <c r="C148" s="259" t="s">
        <v>136</v>
      </c>
      <c r="D148" s="257">
        <v>167.3</v>
      </c>
      <c r="E148" s="262">
        <v>20.099999999999994</v>
      </c>
      <c r="F148" s="53" t="str">
        <f t="shared" si="15"/>
        <v>15:45 - 15:59</v>
      </c>
      <c r="G148" s="29">
        <f t="shared" si="16"/>
        <v>0.65625</v>
      </c>
      <c r="H148" s="29">
        <f t="shared" si="17"/>
        <v>0.66597222222222219</v>
      </c>
      <c r="I148" s="67" t="str">
        <f t="shared" si="18"/>
        <v>4:10</v>
      </c>
      <c r="J148" s="67" t="str">
        <f t="shared" si="19"/>
        <v>4:24</v>
      </c>
    </row>
    <row r="149" spans="1:10" x14ac:dyDescent="0.2">
      <c r="A149" s="78" t="s">
        <v>63</v>
      </c>
      <c r="B149" s="79" t="s">
        <v>208</v>
      </c>
      <c r="C149" s="259" t="s">
        <v>209</v>
      </c>
      <c r="D149" s="257">
        <v>170.2</v>
      </c>
      <c r="E149" s="262">
        <v>17.200000000000017</v>
      </c>
      <c r="F149" s="53" t="str">
        <f t="shared" si="15"/>
        <v>15:50 - 16:03</v>
      </c>
      <c r="G149" s="29">
        <f t="shared" si="16"/>
        <v>0.65972222222222221</v>
      </c>
      <c r="H149" s="29">
        <f t="shared" si="17"/>
        <v>0.66874999999999996</v>
      </c>
      <c r="I149" s="67" t="str">
        <f t="shared" si="18"/>
        <v>4:15</v>
      </c>
      <c r="J149" s="67" t="str">
        <f t="shared" si="19"/>
        <v>4:28</v>
      </c>
    </row>
    <row r="150" spans="1:10" x14ac:dyDescent="0.2">
      <c r="A150" s="180"/>
      <c r="B150" s="70" t="s">
        <v>25</v>
      </c>
      <c r="C150" s="259" t="s">
        <v>136</v>
      </c>
      <c r="D150" s="257">
        <v>170.4</v>
      </c>
      <c r="E150" s="262">
        <v>17</v>
      </c>
      <c r="F150" s="53" t="str">
        <f t="shared" si="15"/>
        <v>15:50 - 16:04</v>
      </c>
      <c r="G150" s="29">
        <f t="shared" si="16"/>
        <v>0.65972222222222221</v>
      </c>
      <c r="H150" s="29">
        <f t="shared" si="17"/>
        <v>0.66944444444444451</v>
      </c>
      <c r="I150" s="67" t="str">
        <f t="shared" si="18"/>
        <v>4:15</v>
      </c>
      <c r="J150" s="67" t="str">
        <f t="shared" si="19"/>
        <v>4:29</v>
      </c>
    </row>
    <row r="151" spans="1:10" x14ac:dyDescent="0.2">
      <c r="A151" s="180"/>
      <c r="B151" s="176"/>
      <c r="C151" s="260" t="s">
        <v>210</v>
      </c>
      <c r="D151" s="257">
        <v>170.6</v>
      </c>
      <c r="E151" s="262">
        <v>16.800000000000011</v>
      </c>
      <c r="F151" s="53" t="str">
        <f t="shared" si="15"/>
        <v>15:50 - 16:04</v>
      </c>
      <c r="G151" s="29">
        <f t="shared" si="16"/>
        <v>0.65972222222222221</v>
      </c>
      <c r="H151" s="29">
        <f t="shared" si="17"/>
        <v>0.66944444444444451</v>
      </c>
      <c r="I151" s="67" t="str">
        <f t="shared" si="18"/>
        <v>4:15</v>
      </c>
      <c r="J151" s="67" t="str">
        <f t="shared" si="19"/>
        <v>4:29</v>
      </c>
    </row>
    <row r="152" spans="1:10" x14ac:dyDescent="0.2">
      <c r="A152" s="114"/>
      <c r="B152" s="192"/>
      <c r="C152" s="260" t="s">
        <v>211</v>
      </c>
      <c r="D152" s="257">
        <v>173.6</v>
      </c>
      <c r="E152" s="262">
        <v>13.800000000000011</v>
      </c>
      <c r="F152" s="53" t="str">
        <f t="shared" si="15"/>
        <v>15:55 - 16:09</v>
      </c>
      <c r="G152" s="29">
        <f t="shared" si="16"/>
        <v>0.66319444444444442</v>
      </c>
      <c r="H152" s="29">
        <f t="shared" si="17"/>
        <v>0.67291666666666661</v>
      </c>
      <c r="I152" s="67" t="str">
        <f t="shared" si="18"/>
        <v>4:20</v>
      </c>
      <c r="J152" s="67" t="str">
        <f t="shared" si="19"/>
        <v>4:34</v>
      </c>
    </row>
    <row r="153" spans="1:10" x14ac:dyDescent="0.2">
      <c r="A153" s="247"/>
      <c r="B153" s="70" t="s">
        <v>22</v>
      </c>
      <c r="C153" s="264" t="s">
        <v>212</v>
      </c>
      <c r="D153" s="257">
        <v>174.6</v>
      </c>
      <c r="E153" s="262">
        <v>12.800000000000011</v>
      </c>
      <c r="F153" s="53" t="str">
        <f t="shared" ref="F153:F179" si="20">TEXT(G153,"h:mm")&amp;" - "&amp;TEXT(H153,"h:mm")</f>
        <v>15:56 - 16:10</v>
      </c>
      <c r="G153" s="29">
        <f t="shared" ref="G153:G179" si="21">$C$6+I153</f>
        <v>0.66388888888888886</v>
      </c>
      <c r="H153" s="29">
        <f t="shared" ref="H153:H179" si="22">$C$6+J153</f>
        <v>0.67361111111111116</v>
      </c>
      <c r="I153" s="67" t="str">
        <f t="shared" ref="I153:I179" si="23">TEXT(D153/$C$9/24,"h:mm")</f>
        <v>4:21</v>
      </c>
      <c r="J153" s="67" t="str">
        <f t="shared" ref="J153:J179" si="24">TEXT(D153/$C$10/24,"h:mm")</f>
        <v>4:35</v>
      </c>
    </row>
    <row r="154" spans="1:10" x14ac:dyDescent="0.2">
      <c r="A154" s="247"/>
      <c r="B154" s="70" t="s">
        <v>25</v>
      </c>
      <c r="C154" s="259" t="s">
        <v>37</v>
      </c>
      <c r="D154" s="257">
        <v>175.4</v>
      </c>
      <c r="E154" s="262">
        <v>12</v>
      </c>
      <c r="F154" s="53" t="str">
        <f t="shared" si="20"/>
        <v>15:58 - 16:11</v>
      </c>
      <c r="G154" s="29">
        <f t="shared" si="21"/>
        <v>0.66527777777777786</v>
      </c>
      <c r="H154" s="29">
        <f t="shared" si="22"/>
        <v>0.67430555555555549</v>
      </c>
      <c r="I154" s="67" t="str">
        <f t="shared" si="23"/>
        <v>4:23</v>
      </c>
      <c r="J154" s="67" t="str">
        <f t="shared" si="24"/>
        <v>4:36</v>
      </c>
    </row>
    <row r="155" spans="1:10" x14ac:dyDescent="0.2">
      <c r="A155" s="180"/>
      <c r="B155" s="70"/>
      <c r="C155" s="264" t="s">
        <v>213</v>
      </c>
      <c r="D155" s="257">
        <v>175.4</v>
      </c>
      <c r="E155" s="262">
        <v>12</v>
      </c>
      <c r="F155" s="53" t="str">
        <f t="shared" si="20"/>
        <v>15:58 - 16:11</v>
      </c>
      <c r="G155" s="29">
        <f t="shared" si="21"/>
        <v>0.66527777777777786</v>
      </c>
      <c r="H155" s="29">
        <f t="shared" si="22"/>
        <v>0.67430555555555549</v>
      </c>
      <c r="I155" s="67" t="str">
        <f t="shared" si="23"/>
        <v>4:23</v>
      </c>
      <c r="J155" s="67" t="str">
        <f t="shared" si="24"/>
        <v>4:36</v>
      </c>
    </row>
    <row r="156" spans="1:10" x14ac:dyDescent="0.2">
      <c r="A156" s="180"/>
      <c r="B156" s="70" t="s">
        <v>29</v>
      </c>
      <c r="C156" s="264" t="s">
        <v>214</v>
      </c>
      <c r="D156" s="257">
        <v>175.5</v>
      </c>
      <c r="E156" s="262">
        <v>11.900000000000006</v>
      </c>
      <c r="F156" s="53" t="str">
        <f t="shared" si="20"/>
        <v>15:58 - 16:12</v>
      </c>
      <c r="G156" s="29">
        <f t="shared" si="21"/>
        <v>0.66527777777777786</v>
      </c>
      <c r="H156" s="29">
        <f t="shared" si="22"/>
        <v>0.67500000000000004</v>
      </c>
      <c r="I156" s="67" t="str">
        <f t="shared" si="23"/>
        <v>4:23</v>
      </c>
      <c r="J156" s="67" t="str">
        <f t="shared" si="24"/>
        <v>4:37</v>
      </c>
    </row>
    <row r="157" spans="1:10" x14ac:dyDescent="0.2">
      <c r="A157" s="180"/>
      <c r="B157" s="70" t="s">
        <v>25</v>
      </c>
      <c r="C157" s="264" t="s">
        <v>115</v>
      </c>
      <c r="D157" s="257">
        <v>175.9</v>
      </c>
      <c r="E157" s="262">
        <v>11.5</v>
      </c>
      <c r="F157" s="53" t="str">
        <f t="shared" si="20"/>
        <v>15:58 - 16:12</v>
      </c>
      <c r="G157" s="29">
        <f t="shared" si="21"/>
        <v>0.66527777777777786</v>
      </c>
      <c r="H157" s="29">
        <f t="shared" si="22"/>
        <v>0.67500000000000004</v>
      </c>
      <c r="I157" s="67" t="str">
        <f t="shared" si="23"/>
        <v>4:23</v>
      </c>
      <c r="J157" s="67" t="str">
        <f t="shared" si="24"/>
        <v>4:37</v>
      </c>
    </row>
    <row r="158" spans="1:10" x14ac:dyDescent="0.2">
      <c r="A158" s="180"/>
      <c r="B158" s="70" t="s">
        <v>25</v>
      </c>
      <c r="C158" s="259" t="s">
        <v>37</v>
      </c>
      <c r="D158" s="257">
        <v>176.5</v>
      </c>
      <c r="E158" s="262">
        <v>10.900000000000006</v>
      </c>
      <c r="F158" s="53" t="str">
        <f t="shared" si="20"/>
        <v>15:59 - 16:13</v>
      </c>
      <c r="G158" s="29">
        <f t="shared" si="21"/>
        <v>0.66597222222222219</v>
      </c>
      <c r="H158" s="29">
        <f t="shared" si="22"/>
        <v>0.67569444444444438</v>
      </c>
      <c r="I158" s="67" t="str">
        <f t="shared" si="23"/>
        <v>4:24</v>
      </c>
      <c r="J158" s="67" t="str">
        <f t="shared" si="24"/>
        <v>4:38</v>
      </c>
    </row>
    <row r="159" spans="1:10" x14ac:dyDescent="0.2">
      <c r="A159" s="180"/>
      <c r="B159" s="70"/>
      <c r="C159" s="259" t="s">
        <v>202</v>
      </c>
      <c r="D159" s="257">
        <v>176.5</v>
      </c>
      <c r="E159" s="262">
        <v>10.900000000000006</v>
      </c>
      <c r="F159" s="53" t="str">
        <f t="shared" si="20"/>
        <v>15:59 - 16:13</v>
      </c>
      <c r="G159" s="29">
        <f t="shared" si="21"/>
        <v>0.66597222222222219</v>
      </c>
      <c r="H159" s="29">
        <f t="shared" si="22"/>
        <v>0.67569444444444438</v>
      </c>
      <c r="I159" s="67" t="str">
        <f t="shared" si="23"/>
        <v>4:24</v>
      </c>
      <c r="J159" s="67" t="str">
        <f t="shared" si="24"/>
        <v>4:38</v>
      </c>
    </row>
    <row r="160" spans="1:10" x14ac:dyDescent="0.2">
      <c r="A160" s="180"/>
      <c r="B160" s="176" t="s">
        <v>29</v>
      </c>
      <c r="C160" s="259" t="s">
        <v>203</v>
      </c>
      <c r="D160" s="257">
        <v>176.7</v>
      </c>
      <c r="E160" s="262">
        <v>10.700000000000017</v>
      </c>
      <c r="F160" s="53" t="str">
        <f t="shared" si="20"/>
        <v>16:00 - 16:14</v>
      </c>
      <c r="G160" s="29">
        <f t="shared" si="21"/>
        <v>0.66666666666666674</v>
      </c>
      <c r="H160" s="29">
        <f t="shared" si="22"/>
        <v>0.67638888888888893</v>
      </c>
      <c r="I160" s="67" t="str">
        <f t="shared" si="23"/>
        <v>4:25</v>
      </c>
      <c r="J160" s="67" t="str">
        <f t="shared" si="24"/>
        <v>4:39</v>
      </c>
    </row>
    <row r="161" spans="1:10" x14ac:dyDescent="0.2">
      <c r="A161" s="77"/>
      <c r="B161" s="188" t="s">
        <v>29</v>
      </c>
      <c r="C161" s="260" t="s">
        <v>204</v>
      </c>
      <c r="D161" s="257">
        <v>176.8</v>
      </c>
      <c r="E161" s="262">
        <v>10.599999999999994</v>
      </c>
      <c r="F161" s="53" t="str">
        <f t="shared" si="20"/>
        <v>16:00 - 16:14</v>
      </c>
      <c r="G161" s="29">
        <f t="shared" si="21"/>
        <v>0.66666666666666674</v>
      </c>
      <c r="H161" s="29">
        <f t="shared" si="22"/>
        <v>0.67638888888888893</v>
      </c>
      <c r="I161" s="67" t="str">
        <f t="shared" si="23"/>
        <v>4:25</v>
      </c>
      <c r="J161" s="67" t="str">
        <f t="shared" si="24"/>
        <v>4:39</v>
      </c>
    </row>
    <row r="162" spans="1:10" x14ac:dyDescent="0.2">
      <c r="A162" s="130" t="s">
        <v>127</v>
      </c>
      <c r="B162" s="193" t="s">
        <v>22</v>
      </c>
      <c r="C162" s="260" t="s">
        <v>205</v>
      </c>
      <c r="D162" s="263">
        <v>176.9</v>
      </c>
      <c r="E162" s="262">
        <v>10.5</v>
      </c>
      <c r="F162" s="53" t="str">
        <f t="shared" si="20"/>
        <v>16:00 - 16:14</v>
      </c>
      <c r="G162" s="29">
        <f t="shared" si="21"/>
        <v>0.66666666666666674</v>
      </c>
      <c r="H162" s="29">
        <f t="shared" si="22"/>
        <v>0.67638888888888893</v>
      </c>
      <c r="I162" s="67" t="str">
        <f t="shared" si="23"/>
        <v>4:25</v>
      </c>
      <c r="J162" s="67" t="str">
        <f t="shared" si="24"/>
        <v>4:39</v>
      </c>
    </row>
    <row r="163" spans="1:10" x14ac:dyDescent="0.2">
      <c r="A163" s="180"/>
      <c r="B163" s="188" t="s">
        <v>25</v>
      </c>
      <c r="C163" s="260" t="s">
        <v>206</v>
      </c>
      <c r="D163" s="257">
        <v>177</v>
      </c>
      <c r="E163" s="262">
        <v>10.400000000000006</v>
      </c>
      <c r="F163" s="53" t="str">
        <f t="shared" si="20"/>
        <v>16:00 - 16:14</v>
      </c>
      <c r="G163" s="29">
        <f t="shared" si="21"/>
        <v>0.66666666666666674</v>
      </c>
      <c r="H163" s="29">
        <f t="shared" si="22"/>
        <v>0.67638888888888893</v>
      </c>
      <c r="I163" s="67" t="str">
        <f t="shared" si="23"/>
        <v>4:25</v>
      </c>
      <c r="J163" s="67" t="str">
        <f t="shared" si="24"/>
        <v>4:39</v>
      </c>
    </row>
    <row r="164" spans="1:10" x14ac:dyDescent="0.2">
      <c r="A164" s="180"/>
      <c r="B164" s="70" t="s">
        <v>22</v>
      </c>
      <c r="C164" s="259" t="s">
        <v>207</v>
      </c>
      <c r="D164" s="257">
        <v>177.1</v>
      </c>
      <c r="E164" s="262">
        <v>10.300000000000011</v>
      </c>
      <c r="F164" s="53" t="str">
        <f t="shared" si="20"/>
        <v>16:00 - 16:14</v>
      </c>
      <c r="G164" s="29">
        <f t="shared" si="21"/>
        <v>0.66666666666666674</v>
      </c>
      <c r="H164" s="29">
        <f t="shared" si="22"/>
        <v>0.67638888888888893</v>
      </c>
      <c r="I164" s="67" t="str">
        <f t="shared" si="23"/>
        <v>4:25</v>
      </c>
      <c r="J164" s="67" t="str">
        <f t="shared" si="24"/>
        <v>4:39</v>
      </c>
    </row>
    <row r="165" spans="1:10" x14ac:dyDescent="0.2">
      <c r="A165" s="180"/>
      <c r="B165" s="176" t="s">
        <v>29</v>
      </c>
      <c r="C165" s="260" t="s">
        <v>136</v>
      </c>
      <c r="D165" s="257">
        <v>177.8</v>
      </c>
      <c r="E165" s="262">
        <v>9.5999999999999943</v>
      </c>
      <c r="F165" s="53" t="str">
        <f t="shared" si="20"/>
        <v>16:01 - 16:15</v>
      </c>
      <c r="G165" s="29">
        <f t="shared" si="21"/>
        <v>0.66736111111111107</v>
      </c>
      <c r="H165" s="29">
        <f t="shared" si="22"/>
        <v>0.67708333333333337</v>
      </c>
      <c r="I165" s="67" t="str">
        <f t="shared" si="23"/>
        <v>4:26</v>
      </c>
      <c r="J165" s="67" t="str">
        <f t="shared" si="24"/>
        <v>4:40</v>
      </c>
    </row>
    <row r="166" spans="1:10" ht="12" customHeight="1" x14ac:dyDescent="0.2">
      <c r="A166" s="78" t="s">
        <v>63</v>
      </c>
      <c r="B166" s="79" t="s">
        <v>208</v>
      </c>
      <c r="C166" s="260" t="s">
        <v>209</v>
      </c>
      <c r="D166" s="257">
        <v>180.7</v>
      </c>
      <c r="E166" s="262">
        <v>6.7000000000000171</v>
      </c>
      <c r="F166" s="53" t="str">
        <f t="shared" si="20"/>
        <v>16:06 - 16:20</v>
      </c>
      <c r="G166" s="29">
        <f t="shared" si="21"/>
        <v>0.67083333333333339</v>
      </c>
      <c r="H166" s="29">
        <f t="shared" si="22"/>
        <v>0.68055555555555558</v>
      </c>
      <c r="I166" s="67" t="str">
        <f t="shared" si="23"/>
        <v>4:31</v>
      </c>
      <c r="J166" s="67" t="str">
        <f t="shared" si="24"/>
        <v>4:45</v>
      </c>
    </row>
    <row r="167" spans="1:10" x14ac:dyDescent="0.2">
      <c r="A167" s="180"/>
      <c r="B167" s="70" t="s">
        <v>25</v>
      </c>
      <c r="C167" s="259" t="s">
        <v>136</v>
      </c>
      <c r="D167" s="257">
        <v>180.9</v>
      </c>
      <c r="E167" s="262">
        <v>6.5</v>
      </c>
      <c r="F167" s="53" t="str">
        <f t="shared" si="20"/>
        <v>16:06 - 16:20</v>
      </c>
      <c r="G167" s="29">
        <f t="shared" si="21"/>
        <v>0.67083333333333339</v>
      </c>
      <c r="H167" s="29">
        <f t="shared" si="22"/>
        <v>0.68055555555555558</v>
      </c>
      <c r="I167" s="67" t="str">
        <f t="shared" si="23"/>
        <v>4:31</v>
      </c>
      <c r="J167" s="67" t="str">
        <f t="shared" si="24"/>
        <v>4:45</v>
      </c>
    </row>
    <row r="168" spans="1:10" x14ac:dyDescent="0.2">
      <c r="A168" s="180"/>
      <c r="B168" s="70"/>
      <c r="C168" s="259" t="s">
        <v>210</v>
      </c>
      <c r="D168" s="257">
        <v>181.1</v>
      </c>
      <c r="E168" s="262">
        <v>6.3000000000000114</v>
      </c>
      <c r="F168" s="53" t="str">
        <f t="shared" si="20"/>
        <v>16:06 - 16:20</v>
      </c>
      <c r="G168" s="29">
        <f t="shared" si="21"/>
        <v>0.67083333333333339</v>
      </c>
      <c r="H168" s="29">
        <f t="shared" si="22"/>
        <v>0.68055555555555558</v>
      </c>
      <c r="I168" s="67" t="str">
        <f t="shared" si="23"/>
        <v>4:31</v>
      </c>
      <c r="J168" s="67" t="str">
        <f t="shared" si="24"/>
        <v>4:45</v>
      </c>
    </row>
    <row r="169" spans="1:10" x14ac:dyDescent="0.2">
      <c r="A169" s="180"/>
      <c r="B169" s="70"/>
      <c r="C169" s="259" t="s">
        <v>211</v>
      </c>
      <c r="D169" s="257">
        <v>184.1</v>
      </c>
      <c r="E169" s="262">
        <v>3.3000000000000114</v>
      </c>
      <c r="F169" s="53" t="str">
        <f t="shared" si="20"/>
        <v>16:11 - 16:25</v>
      </c>
      <c r="G169" s="29">
        <f t="shared" si="21"/>
        <v>0.67430555555555549</v>
      </c>
      <c r="H169" s="29">
        <f t="shared" si="22"/>
        <v>0.68402777777777779</v>
      </c>
      <c r="I169" s="67" t="str">
        <f t="shared" si="23"/>
        <v>4:36</v>
      </c>
      <c r="J169" s="67" t="str">
        <f t="shared" si="24"/>
        <v>4:50</v>
      </c>
    </row>
    <row r="170" spans="1:10" x14ac:dyDescent="0.2">
      <c r="A170" s="180"/>
      <c r="B170" s="176" t="s">
        <v>22</v>
      </c>
      <c r="C170" s="259" t="s">
        <v>212</v>
      </c>
      <c r="D170" s="257">
        <v>185.1</v>
      </c>
      <c r="E170" s="262">
        <v>2.3000000000000114</v>
      </c>
      <c r="F170" s="53" t="str">
        <f t="shared" si="20"/>
        <v>16:12 - 16:27</v>
      </c>
      <c r="G170" s="29">
        <f t="shared" si="21"/>
        <v>0.67500000000000004</v>
      </c>
      <c r="H170" s="29">
        <f t="shared" si="22"/>
        <v>0.68541666666666667</v>
      </c>
      <c r="I170" s="67" t="str">
        <f t="shared" si="23"/>
        <v>4:37</v>
      </c>
      <c r="J170" s="67" t="str">
        <f t="shared" si="24"/>
        <v>4:52</v>
      </c>
    </row>
    <row r="171" spans="1:10" ht="13.35" customHeight="1" x14ac:dyDescent="0.2">
      <c r="A171" s="180"/>
      <c r="B171" s="176" t="s">
        <v>25</v>
      </c>
      <c r="C171" s="259" t="s">
        <v>37</v>
      </c>
      <c r="D171" s="257">
        <v>185.9</v>
      </c>
      <c r="E171" s="262">
        <v>1.5</v>
      </c>
      <c r="F171" s="53" t="str">
        <f t="shared" si="20"/>
        <v>16:13 - 16:28</v>
      </c>
      <c r="G171" s="29">
        <f t="shared" si="21"/>
        <v>0.67569444444444438</v>
      </c>
      <c r="H171" s="29">
        <f t="shared" si="22"/>
        <v>0.68611111111111112</v>
      </c>
      <c r="I171" s="67" t="str">
        <f t="shared" si="23"/>
        <v>4:38</v>
      </c>
      <c r="J171" s="67" t="str">
        <f t="shared" si="24"/>
        <v>4:53</v>
      </c>
    </row>
    <row r="172" spans="1:10" ht="16.350000000000001" customHeight="1" x14ac:dyDescent="0.2">
      <c r="A172" s="248"/>
      <c r="B172" s="249"/>
      <c r="C172" s="258" t="s">
        <v>213</v>
      </c>
      <c r="D172" s="266">
        <v>185.9</v>
      </c>
      <c r="E172" s="267">
        <v>1.5</v>
      </c>
      <c r="F172" s="226" t="str">
        <f t="shared" si="20"/>
        <v>16:13 - 16:28</v>
      </c>
      <c r="G172" s="92">
        <f t="shared" si="21"/>
        <v>0.67569444444444438</v>
      </c>
      <c r="H172" s="92">
        <f t="shared" si="22"/>
        <v>0.68611111111111112</v>
      </c>
      <c r="I172" s="250" t="str">
        <f t="shared" si="23"/>
        <v>4:38</v>
      </c>
      <c r="J172" s="250" t="str">
        <f t="shared" si="24"/>
        <v>4:53</v>
      </c>
    </row>
    <row r="173" spans="1:10" x14ac:dyDescent="0.2">
      <c r="A173" s="251"/>
      <c r="B173" s="251" t="s">
        <v>29</v>
      </c>
      <c r="C173" s="268" t="s">
        <v>214</v>
      </c>
      <c r="D173" s="269">
        <v>186</v>
      </c>
      <c r="E173" s="270">
        <v>1.4000000000000057</v>
      </c>
      <c r="F173" s="252" t="str">
        <f t="shared" si="20"/>
        <v>16:14 - 16:28</v>
      </c>
      <c r="G173" s="253">
        <f t="shared" si="21"/>
        <v>0.67638888888888893</v>
      </c>
      <c r="H173" s="253">
        <f t="shared" si="22"/>
        <v>0.68611111111111112</v>
      </c>
      <c r="I173" s="252" t="str">
        <f t="shared" si="23"/>
        <v>4:39</v>
      </c>
      <c r="J173" s="252" t="str">
        <f t="shared" si="24"/>
        <v>4:53</v>
      </c>
    </row>
    <row r="174" spans="1:10" x14ac:dyDescent="0.2">
      <c r="A174" s="251"/>
      <c r="B174" s="251" t="s">
        <v>25</v>
      </c>
      <c r="C174" s="268" t="s">
        <v>115</v>
      </c>
      <c r="D174" s="269">
        <v>186.4</v>
      </c>
      <c r="E174" s="270">
        <v>1</v>
      </c>
      <c r="F174" s="252" t="str">
        <f t="shared" si="20"/>
        <v>16:14 - 16:29</v>
      </c>
      <c r="G174" s="253">
        <f t="shared" si="21"/>
        <v>0.67638888888888893</v>
      </c>
      <c r="H174" s="253">
        <f t="shared" si="22"/>
        <v>0.68680555555555556</v>
      </c>
      <c r="I174" s="252" t="str">
        <f t="shared" si="23"/>
        <v>4:39</v>
      </c>
      <c r="J174" s="252" t="str">
        <f t="shared" si="24"/>
        <v>4:54</v>
      </c>
    </row>
    <row r="175" spans="1:10" x14ac:dyDescent="0.2">
      <c r="A175" s="251"/>
      <c r="B175" s="251" t="s">
        <v>25</v>
      </c>
      <c r="C175" s="268" t="s">
        <v>37</v>
      </c>
      <c r="D175" s="269">
        <v>187</v>
      </c>
      <c r="E175" s="270">
        <v>0.40000000000000568</v>
      </c>
      <c r="F175" s="252" t="str">
        <f t="shared" si="20"/>
        <v>16:15 - 16:30</v>
      </c>
      <c r="G175" s="253">
        <f t="shared" si="21"/>
        <v>0.67708333333333337</v>
      </c>
      <c r="H175" s="253">
        <f t="shared" si="22"/>
        <v>0.6875</v>
      </c>
      <c r="I175" s="252" t="str">
        <f t="shared" si="23"/>
        <v>4:40</v>
      </c>
      <c r="J175" s="252" t="str">
        <f t="shared" si="24"/>
        <v>4:55</v>
      </c>
    </row>
    <row r="176" spans="1:10" x14ac:dyDescent="0.2">
      <c r="A176" s="251"/>
      <c r="B176" s="251"/>
      <c r="C176" s="268" t="s">
        <v>202</v>
      </c>
      <c r="D176" s="269">
        <v>187</v>
      </c>
      <c r="E176" s="270">
        <v>0.40000000000000568</v>
      </c>
      <c r="F176" s="252" t="str">
        <f t="shared" si="20"/>
        <v>16:15 - 16:30</v>
      </c>
      <c r="G176" s="253">
        <f t="shared" si="21"/>
        <v>0.67708333333333337</v>
      </c>
      <c r="H176" s="253">
        <f t="shared" si="22"/>
        <v>0.6875</v>
      </c>
      <c r="I176" s="252" t="str">
        <f t="shared" si="23"/>
        <v>4:40</v>
      </c>
      <c r="J176" s="252" t="str">
        <f t="shared" si="24"/>
        <v>4:55</v>
      </c>
    </row>
    <row r="177" spans="1:10" x14ac:dyDescent="0.2">
      <c r="A177" s="251"/>
      <c r="B177" s="251" t="s">
        <v>29</v>
      </c>
      <c r="C177" s="268" t="s">
        <v>203</v>
      </c>
      <c r="D177" s="269">
        <v>187.2</v>
      </c>
      <c r="E177" s="270">
        <v>0.20000000000001705</v>
      </c>
      <c r="F177" s="252" t="str">
        <f t="shared" si="20"/>
        <v>16:15 - 16:30</v>
      </c>
      <c r="G177" s="253">
        <f t="shared" si="21"/>
        <v>0.67708333333333337</v>
      </c>
      <c r="H177" s="253">
        <f t="shared" si="22"/>
        <v>0.6875</v>
      </c>
      <c r="I177" s="252" t="str">
        <f t="shared" si="23"/>
        <v>4:40</v>
      </c>
      <c r="J177" s="252" t="str">
        <f t="shared" si="24"/>
        <v>4:55</v>
      </c>
    </row>
    <row r="178" spans="1:10" x14ac:dyDescent="0.2">
      <c r="A178" s="251"/>
      <c r="B178" s="251" t="s">
        <v>29</v>
      </c>
      <c r="C178" s="268" t="s">
        <v>204</v>
      </c>
      <c r="D178" s="269">
        <v>187.3</v>
      </c>
      <c r="E178" s="270">
        <v>9.9999999999994316E-2</v>
      </c>
      <c r="F178" s="252" t="str">
        <f t="shared" si="20"/>
        <v>16:15 - 16:30</v>
      </c>
      <c r="G178" s="253">
        <f t="shared" si="21"/>
        <v>0.67708333333333337</v>
      </c>
      <c r="H178" s="253">
        <f t="shared" si="22"/>
        <v>0.6875</v>
      </c>
      <c r="I178" s="252" t="str">
        <f t="shared" si="23"/>
        <v>4:40</v>
      </c>
      <c r="J178" s="252" t="str">
        <f t="shared" si="24"/>
        <v>4:55</v>
      </c>
    </row>
    <row r="179" spans="1:10" ht="18.600000000000001" customHeight="1" x14ac:dyDescent="0.2">
      <c r="A179" s="254" t="s">
        <v>31</v>
      </c>
      <c r="B179" s="255"/>
      <c r="C179" s="268" t="s">
        <v>205</v>
      </c>
      <c r="D179" s="269">
        <v>187.4</v>
      </c>
      <c r="E179" s="270">
        <v>0</v>
      </c>
      <c r="F179" s="252" t="str">
        <f t="shared" si="20"/>
        <v>16:16 - 16:30</v>
      </c>
      <c r="G179" s="253">
        <f t="shared" si="21"/>
        <v>0.67777777777777781</v>
      </c>
      <c r="H179" s="253">
        <f t="shared" si="22"/>
        <v>0.6875</v>
      </c>
      <c r="I179" s="252" t="str">
        <f t="shared" si="23"/>
        <v>4:41</v>
      </c>
      <c r="J179" s="252" t="str">
        <f t="shared" si="24"/>
        <v>4:55</v>
      </c>
    </row>
  </sheetData>
  <sheetProtection selectLockedCells="1" selectUnlockedCells="1"/>
  <printOptions gridLines="1"/>
  <pageMargins left="0.25" right="0.25" top="0.75" bottom="0.75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selection activeCell="G18" sqref="G18"/>
    </sheetView>
  </sheetViews>
  <sheetFormatPr defaultRowHeight="12.75" x14ac:dyDescent="0.2"/>
  <cols>
    <col min="1" max="1" width="10.85546875" customWidth="1"/>
    <col min="2" max="2" width="16.28515625" customWidth="1"/>
    <col min="3" max="3" width="22.140625" customWidth="1"/>
    <col min="4" max="4" width="8.5703125" customWidth="1"/>
    <col min="6" max="6" width="16.7109375" customWidth="1"/>
    <col min="7" max="7" width="14.140625" customWidth="1"/>
    <col min="8" max="8" width="14.28515625" customWidth="1"/>
    <col min="9" max="9" width="13.42578125" customWidth="1"/>
    <col min="10" max="10" width="13.85546875" customWidth="1"/>
    <col min="11" max="11" width="12.140625" customWidth="1"/>
    <col min="12" max="12" width="9.7109375" customWidth="1"/>
    <col min="14" max="14" width="11.42578125" customWidth="1"/>
    <col min="17" max="17" width="12.7109375" customWidth="1"/>
  </cols>
  <sheetData>
    <row r="1" spans="1:17" ht="18" x14ac:dyDescent="0.25">
      <c r="A1" s="1" t="s">
        <v>0</v>
      </c>
      <c r="B1" s="1"/>
    </row>
    <row r="3" spans="1:17" ht="18" x14ac:dyDescent="0.25">
      <c r="A3" s="3" t="s">
        <v>215</v>
      </c>
      <c r="B3" s="3"/>
      <c r="C3" s="4"/>
      <c r="D3" s="157"/>
      <c r="E3" s="2"/>
      <c r="F3" s="2"/>
      <c r="J3" s="5"/>
    </row>
    <row r="5" spans="1:17" x14ac:dyDescent="0.2">
      <c r="A5" s="6" t="s">
        <v>2</v>
      </c>
      <c r="B5" s="7"/>
      <c r="C5" s="8"/>
      <c r="N5" s="9"/>
    </row>
    <row r="6" spans="1:17" x14ac:dyDescent="0.2">
      <c r="A6" s="10" t="s">
        <v>3</v>
      </c>
      <c r="B6" s="11"/>
      <c r="C6" s="12">
        <v>0.45833333333333331</v>
      </c>
      <c r="N6" s="9"/>
    </row>
    <row r="7" spans="1:17" x14ac:dyDescent="0.2">
      <c r="N7" s="9"/>
    </row>
    <row r="8" spans="1:17" x14ac:dyDescent="0.2">
      <c r="A8" s="6" t="s">
        <v>4</v>
      </c>
      <c r="B8" s="7"/>
      <c r="C8" s="8"/>
      <c r="N8" s="9"/>
    </row>
    <row r="9" spans="1:17" x14ac:dyDescent="0.2">
      <c r="A9" s="6" t="s">
        <v>5</v>
      </c>
      <c r="B9" s="7"/>
      <c r="C9" s="13">
        <v>42</v>
      </c>
      <c r="D9" s="9"/>
      <c r="E9" s="9"/>
      <c r="F9" s="9"/>
      <c r="G9" s="9"/>
      <c r="P9" s="14"/>
      <c r="Q9" s="14"/>
    </row>
    <row r="10" spans="1:17" x14ac:dyDescent="0.2">
      <c r="A10" s="15" t="s">
        <v>6</v>
      </c>
      <c r="B10" s="16"/>
      <c r="C10" s="17">
        <v>40</v>
      </c>
      <c r="D10" s="9"/>
      <c r="E10" s="9"/>
      <c r="F10" s="9"/>
      <c r="G10" s="9"/>
    </row>
    <row r="11" spans="1:17" x14ac:dyDescent="0.2">
      <c r="D11" s="9"/>
      <c r="E11" s="9"/>
      <c r="F11" s="9"/>
      <c r="G11" s="9"/>
    </row>
    <row r="12" spans="1:17" x14ac:dyDescent="0.2">
      <c r="A12" s="20"/>
      <c r="B12" s="20" t="s">
        <v>7</v>
      </c>
      <c r="C12" s="20" t="s">
        <v>8</v>
      </c>
      <c r="D12" s="20" t="s">
        <v>9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14</v>
      </c>
    </row>
    <row r="13" spans="1:17" x14ac:dyDescent="0.2">
      <c r="A13" s="158"/>
      <c r="B13" s="48"/>
      <c r="C13" s="195" t="s">
        <v>15</v>
      </c>
      <c r="D13" s="20" t="s">
        <v>16</v>
      </c>
      <c r="E13" s="20" t="s">
        <v>16</v>
      </c>
      <c r="F13" s="20" t="s">
        <v>17</v>
      </c>
      <c r="G13" s="20" t="s">
        <v>18</v>
      </c>
      <c r="H13" s="20" t="s">
        <v>18</v>
      </c>
      <c r="I13" s="20" t="s">
        <v>18</v>
      </c>
      <c r="J13" s="20" t="s">
        <v>18</v>
      </c>
    </row>
    <row r="14" spans="1:17" ht="20.25" customHeight="1" x14ac:dyDescent="0.2">
      <c r="A14" s="196" t="s">
        <v>19</v>
      </c>
      <c r="B14" s="197" t="s">
        <v>20</v>
      </c>
      <c r="C14" s="198" t="s">
        <v>216</v>
      </c>
      <c r="D14" s="199">
        <v>0</v>
      </c>
      <c r="E14" s="64">
        <v>157.1</v>
      </c>
      <c r="F14" s="29">
        <f>C6</f>
        <v>0.45833333333333331</v>
      </c>
      <c r="G14" s="29">
        <f t="shared" ref="G14:G45" si="0">$C$6+I14</f>
        <v>0.45833333333333331</v>
      </c>
      <c r="H14" s="29">
        <f t="shared" ref="H14:H45" si="1">$C$6+J14</f>
        <v>0.45833333333333331</v>
      </c>
      <c r="I14" s="67" t="str">
        <f t="shared" ref="I14:I45" si="2">TEXT(D14/$C$9/24,"h:mm")</f>
        <v>0:00</v>
      </c>
      <c r="J14" s="67" t="str">
        <f t="shared" ref="J14:J45" si="3">TEXT(D14/$C$10/24,"h:mm")</f>
        <v>0:00</v>
      </c>
    </row>
    <row r="15" spans="1:17" x14ac:dyDescent="0.2">
      <c r="A15" s="200"/>
      <c r="B15" s="201" t="s">
        <v>29</v>
      </c>
      <c r="C15" s="198" t="s">
        <v>217</v>
      </c>
      <c r="D15" s="199">
        <v>0.2</v>
      </c>
      <c r="E15" s="125">
        <v>156.9</v>
      </c>
      <c r="F15" s="29" t="str">
        <f t="shared" ref="F15:F46" si="4">TEXT(G15,"h:mm")&amp;" - "&amp;TEXT(H15,"h:mm")</f>
        <v>11:00 - 11:00</v>
      </c>
      <c r="G15" s="29">
        <f t="shared" si="0"/>
        <v>0.45833333333333331</v>
      </c>
      <c r="H15" s="29">
        <f t="shared" si="1"/>
        <v>0.45833333333333331</v>
      </c>
      <c r="I15" s="67" t="str">
        <f t="shared" si="2"/>
        <v>0:00</v>
      </c>
      <c r="J15" s="67" t="str">
        <f t="shared" si="3"/>
        <v>0:00</v>
      </c>
    </row>
    <row r="16" spans="1:17" x14ac:dyDescent="0.2">
      <c r="A16" s="67"/>
      <c r="B16" s="202" t="s">
        <v>22</v>
      </c>
      <c r="C16" s="198" t="s">
        <v>218</v>
      </c>
      <c r="D16" s="199">
        <v>0.3</v>
      </c>
      <c r="E16" s="64">
        <v>156.79999999999998</v>
      </c>
      <c r="F16" s="29" t="str">
        <f t="shared" si="4"/>
        <v>11:00 - 11:00</v>
      </c>
      <c r="G16" s="29">
        <f t="shared" si="0"/>
        <v>0.45833333333333331</v>
      </c>
      <c r="H16" s="29">
        <f t="shared" si="1"/>
        <v>0.45833333333333331</v>
      </c>
      <c r="I16" s="67" t="str">
        <f t="shared" si="2"/>
        <v>0:00</v>
      </c>
      <c r="J16" s="67" t="str">
        <f t="shared" si="3"/>
        <v>0:00</v>
      </c>
    </row>
    <row r="17" spans="1:10" x14ac:dyDescent="0.2">
      <c r="A17" s="67"/>
      <c r="B17" s="202" t="s">
        <v>22</v>
      </c>
      <c r="C17" s="171" t="s">
        <v>37</v>
      </c>
      <c r="D17" s="199">
        <v>0.4</v>
      </c>
      <c r="E17" s="64">
        <v>156.69999999999999</v>
      </c>
      <c r="F17" s="29" t="str">
        <f t="shared" si="4"/>
        <v>11:00 - 11:00</v>
      </c>
      <c r="G17" s="29">
        <f t="shared" si="0"/>
        <v>0.45833333333333331</v>
      </c>
      <c r="H17" s="29">
        <f t="shared" si="1"/>
        <v>0.45833333333333331</v>
      </c>
      <c r="I17" s="67" t="str">
        <f t="shared" si="2"/>
        <v>0:00</v>
      </c>
      <c r="J17" s="67" t="str">
        <f t="shared" si="3"/>
        <v>0:00</v>
      </c>
    </row>
    <row r="18" spans="1:10" x14ac:dyDescent="0.2">
      <c r="A18" s="67"/>
      <c r="B18" s="202"/>
      <c r="C18" s="198" t="s">
        <v>219</v>
      </c>
      <c r="D18" s="199">
        <v>0.4</v>
      </c>
      <c r="E18" s="64">
        <v>156.69999999999999</v>
      </c>
      <c r="F18" s="29" t="str">
        <f t="shared" si="4"/>
        <v>11:00 - 11:00</v>
      </c>
      <c r="G18" s="29">
        <f t="shared" si="0"/>
        <v>0.45833333333333331</v>
      </c>
      <c r="H18" s="29">
        <f t="shared" si="1"/>
        <v>0.45833333333333331</v>
      </c>
      <c r="I18" s="67" t="str">
        <f t="shared" si="2"/>
        <v>0:00</v>
      </c>
      <c r="J18" s="67" t="str">
        <f t="shared" si="3"/>
        <v>0:00</v>
      </c>
    </row>
    <row r="19" spans="1:10" x14ac:dyDescent="0.2">
      <c r="A19" s="73"/>
      <c r="B19" s="201" t="s">
        <v>25</v>
      </c>
      <c r="C19" s="198" t="s">
        <v>220</v>
      </c>
      <c r="D19" s="199">
        <v>0.7</v>
      </c>
      <c r="E19" s="64">
        <v>156.4</v>
      </c>
      <c r="F19" s="29" t="str">
        <f t="shared" si="4"/>
        <v>11:01 - 11:01</v>
      </c>
      <c r="G19" s="29">
        <f t="shared" si="0"/>
        <v>0.45902777777777776</v>
      </c>
      <c r="H19" s="29">
        <f t="shared" si="1"/>
        <v>0.45902777777777776</v>
      </c>
      <c r="I19" s="67" t="str">
        <f t="shared" si="2"/>
        <v>0:01</v>
      </c>
      <c r="J19" s="67" t="str">
        <f t="shared" si="3"/>
        <v>0:01</v>
      </c>
    </row>
    <row r="20" spans="1:10" x14ac:dyDescent="0.2">
      <c r="A20" s="67"/>
      <c r="B20" s="202" t="s">
        <v>22</v>
      </c>
      <c r="C20" s="171" t="s">
        <v>37</v>
      </c>
      <c r="D20" s="199">
        <v>0.9</v>
      </c>
      <c r="E20" s="64">
        <v>156.19999999999999</v>
      </c>
      <c r="F20" s="29" t="str">
        <f t="shared" si="4"/>
        <v>11:01 - 11:01</v>
      </c>
      <c r="G20" s="29">
        <f t="shared" si="0"/>
        <v>0.45902777777777776</v>
      </c>
      <c r="H20" s="29">
        <f t="shared" si="1"/>
        <v>0.45902777777777776</v>
      </c>
      <c r="I20" s="67" t="str">
        <f t="shared" si="2"/>
        <v>0:01</v>
      </c>
      <c r="J20" s="67" t="str">
        <f t="shared" si="3"/>
        <v>0:01</v>
      </c>
    </row>
    <row r="21" spans="1:10" x14ac:dyDescent="0.2">
      <c r="A21" s="67"/>
      <c r="B21" s="202"/>
      <c r="C21" s="198" t="s">
        <v>220</v>
      </c>
      <c r="D21" s="199">
        <v>0.9</v>
      </c>
      <c r="E21" s="64">
        <v>156.19999999999999</v>
      </c>
      <c r="F21" s="29" t="str">
        <f t="shared" si="4"/>
        <v>11:01 - 11:01</v>
      </c>
      <c r="G21" s="29">
        <f t="shared" si="0"/>
        <v>0.45902777777777776</v>
      </c>
      <c r="H21" s="29">
        <f t="shared" si="1"/>
        <v>0.45902777777777776</v>
      </c>
      <c r="I21" s="67" t="str">
        <f t="shared" si="2"/>
        <v>0:01</v>
      </c>
      <c r="J21" s="67" t="str">
        <f t="shared" si="3"/>
        <v>0:01</v>
      </c>
    </row>
    <row r="22" spans="1:10" x14ac:dyDescent="0.2">
      <c r="A22" s="73"/>
      <c r="B22" s="201"/>
      <c r="C22" s="198" t="s">
        <v>221</v>
      </c>
      <c r="D22" s="199">
        <v>4.8</v>
      </c>
      <c r="E22" s="64">
        <v>152.29999999999998</v>
      </c>
      <c r="F22" s="29" t="str">
        <f t="shared" si="4"/>
        <v>11:06 - 11:07</v>
      </c>
      <c r="G22" s="29">
        <f t="shared" si="0"/>
        <v>0.46249999999999997</v>
      </c>
      <c r="H22" s="29">
        <f t="shared" si="1"/>
        <v>0.46319444444444441</v>
      </c>
      <c r="I22" s="67" t="str">
        <f t="shared" si="2"/>
        <v>0:06</v>
      </c>
      <c r="J22" s="67" t="str">
        <f t="shared" si="3"/>
        <v>0:07</v>
      </c>
    </row>
    <row r="23" spans="1:10" x14ac:dyDescent="0.2">
      <c r="A23" s="78" t="s">
        <v>53</v>
      </c>
      <c r="B23" s="203"/>
      <c r="C23" s="198" t="s">
        <v>222</v>
      </c>
      <c r="D23" s="199">
        <v>5.3</v>
      </c>
      <c r="E23" s="64">
        <v>151.79999999999998</v>
      </c>
      <c r="F23" s="29" t="str">
        <f t="shared" si="4"/>
        <v>11:07 - 11:07</v>
      </c>
      <c r="G23" s="29">
        <f t="shared" si="0"/>
        <v>0.46319444444444441</v>
      </c>
      <c r="H23" s="29">
        <f t="shared" si="1"/>
        <v>0.46319444444444441</v>
      </c>
      <c r="I23" s="67" t="str">
        <f t="shared" si="2"/>
        <v>0:07</v>
      </c>
      <c r="J23" s="67" t="str">
        <f t="shared" si="3"/>
        <v>0:07</v>
      </c>
    </row>
    <row r="24" spans="1:10" x14ac:dyDescent="0.2">
      <c r="A24" s="67"/>
      <c r="B24" s="204" t="s">
        <v>29</v>
      </c>
      <c r="C24" s="198" t="s">
        <v>136</v>
      </c>
      <c r="D24" s="205">
        <v>7.4</v>
      </c>
      <c r="E24" s="125">
        <v>149.69999999999999</v>
      </c>
      <c r="F24" s="29" t="str">
        <f t="shared" si="4"/>
        <v>11:10 - 11:11</v>
      </c>
      <c r="G24" s="29">
        <f t="shared" si="0"/>
        <v>0.46527777777777773</v>
      </c>
      <c r="H24" s="29">
        <f t="shared" si="1"/>
        <v>0.46597222222222218</v>
      </c>
      <c r="I24" s="67" t="str">
        <f t="shared" si="2"/>
        <v>0:10</v>
      </c>
      <c r="J24" s="67" t="str">
        <f t="shared" si="3"/>
        <v>0:11</v>
      </c>
    </row>
    <row r="25" spans="1:10" x14ac:dyDescent="0.2">
      <c r="A25" s="175"/>
      <c r="B25" s="204" t="s">
        <v>22</v>
      </c>
      <c r="C25" s="198" t="s">
        <v>136</v>
      </c>
      <c r="D25" s="205">
        <v>12.5</v>
      </c>
      <c r="E25" s="64">
        <v>144.6</v>
      </c>
      <c r="F25" s="29" t="str">
        <f t="shared" si="4"/>
        <v>11:17 - 11:18</v>
      </c>
      <c r="G25" s="29">
        <f t="shared" si="0"/>
        <v>0.47013888888888888</v>
      </c>
      <c r="H25" s="29">
        <f t="shared" si="1"/>
        <v>0.47083333333333333</v>
      </c>
      <c r="I25" s="67" t="str">
        <f t="shared" si="2"/>
        <v>0:17</v>
      </c>
      <c r="J25" s="67" t="str">
        <f t="shared" si="3"/>
        <v>0:18</v>
      </c>
    </row>
    <row r="26" spans="1:10" x14ac:dyDescent="0.2">
      <c r="A26" s="206"/>
      <c r="B26" s="207"/>
      <c r="C26" s="198" t="s">
        <v>223</v>
      </c>
      <c r="D26" s="199">
        <v>15.9</v>
      </c>
      <c r="E26" s="64">
        <v>141.19999999999999</v>
      </c>
      <c r="F26" s="53" t="str">
        <f t="shared" si="4"/>
        <v>11:22 - 11:23</v>
      </c>
      <c r="G26" s="29">
        <f t="shared" si="0"/>
        <v>0.47361111111111109</v>
      </c>
      <c r="H26" s="29">
        <f t="shared" si="1"/>
        <v>0.47430555555555554</v>
      </c>
      <c r="I26" s="67" t="str">
        <f t="shared" si="2"/>
        <v>0:22</v>
      </c>
      <c r="J26" s="67" t="str">
        <f t="shared" si="3"/>
        <v>0:23</v>
      </c>
    </row>
    <row r="27" spans="1:10" x14ac:dyDescent="0.2">
      <c r="A27" s="206"/>
      <c r="B27" s="207" t="s">
        <v>25</v>
      </c>
      <c r="C27" s="198" t="s">
        <v>136</v>
      </c>
      <c r="D27" s="199">
        <v>16</v>
      </c>
      <c r="E27" s="64">
        <v>141.1</v>
      </c>
      <c r="F27" s="53" t="str">
        <f t="shared" si="4"/>
        <v>11:22 - 11:24</v>
      </c>
      <c r="G27" s="29">
        <f t="shared" si="0"/>
        <v>0.47361111111111109</v>
      </c>
      <c r="H27" s="29">
        <f t="shared" si="1"/>
        <v>0.47499999999999998</v>
      </c>
      <c r="I27" s="67" t="str">
        <f t="shared" si="2"/>
        <v>0:22</v>
      </c>
      <c r="J27" s="67" t="str">
        <f t="shared" si="3"/>
        <v>0:24</v>
      </c>
    </row>
    <row r="28" spans="1:10" x14ac:dyDescent="0.2">
      <c r="A28" s="206"/>
      <c r="B28" s="207" t="s">
        <v>29</v>
      </c>
      <c r="C28" s="198" t="s">
        <v>136</v>
      </c>
      <c r="D28" s="199">
        <v>18.2</v>
      </c>
      <c r="E28" s="64">
        <v>138.9</v>
      </c>
      <c r="F28" s="53" t="str">
        <f t="shared" si="4"/>
        <v>11:26 - 11:27</v>
      </c>
      <c r="G28" s="29">
        <f t="shared" si="0"/>
        <v>0.47638888888888886</v>
      </c>
      <c r="H28" s="29">
        <f t="shared" si="1"/>
        <v>0.4770833333333333</v>
      </c>
      <c r="I28" s="67" t="str">
        <f t="shared" si="2"/>
        <v>0:26</v>
      </c>
      <c r="J28" s="67" t="str">
        <f t="shared" si="3"/>
        <v>0:27</v>
      </c>
    </row>
    <row r="29" spans="1:10" x14ac:dyDescent="0.2">
      <c r="A29" s="66"/>
      <c r="B29" s="207"/>
      <c r="C29" s="198" t="s">
        <v>224</v>
      </c>
      <c r="D29" s="199">
        <v>18.5</v>
      </c>
      <c r="E29" s="64">
        <v>138.6</v>
      </c>
      <c r="F29" s="53" t="str">
        <f t="shared" si="4"/>
        <v>11:26 - 11:27</v>
      </c>
      <c r="G29" s="29">
        <f t="shared" si="0"/>
        <v>0.47638888888888886</v>
      </c>
      <c r="H29" s="29">
        <f t="shared" si="1"/>
        <v>0.4770833333333333</v>
      </c>
      <c r="I29" s="67" t="str">
        <f t="shared" si="2"/>
        <v>0:26</v>
      </c>
      <c r="J29" s="67" t="str">
        <f t="shared" si="3"/>
        <v>0:27</v>
      </c>
    </row>
    <row r="30" spans="1:10" x14ac:dyDescent="0.2">
      <c r="A30" s="77"/>
      <c r="B30" s="208"/>
      <c r="C30" s="198" t="s">
        <v>225</v>
      </c>
      <c r="D30" s="199">
        <v>21.9</v>
      </c>
      <c r="E30" s="64">
        <v>135.19999999999999</v>
      </c>
      <c r="F30" s="53" t="str">
        <f t="shared" si="4"/>
        <v>11:31 - 11:32</v>
      </c>
      <c r="G30" s="29">
        <f t="shared" si="0"/>
        <v>0.47986111111111107</v>
      </c>
      <c r="H30" s="29">
        <f t="shared" si="1"/>
        <v>0.48055555555555551</v>
      </c>
      <c r="I30" s="67" t="str">
        <f t="shared" si="2"/>
        <v>0:31</v>
      </c>
      <c r="J30" s="67" t="str">
        <f t="shared" si="3"/>
        <v>0:32</v>
      </c>
    </row>
    <row r="31" spans="1:10" x14ac:dyDescent="0.2">
      <c r="A31" s="206"/>
      <c r="B31" s="207" t="s">
        <v>25</v>
      </c>
      <c r="C31" s="198" t="s">
        <v>136</v>
      </c>
      <c r="D31" s="199">
        <v>22.3</v>
      </c>
      <c r="E31" s="64">
        <v>134.79999999999998</v>
      </c>
      <c r="F31" s="53" t="str">
        <f t="shared" si="4"/>
        <v>11:31 - 11:33</v>
      </c>
      <c r="G31" s="29">
        <f t="shared" si="0"/>
        <v>0.47986111111111107</v>
      </c>
      <c r="H31" s="29">
        <f t="shared" si="1"/>
        <v>0.48124999999999996</v>
      </c>
      <c r="I31" s="67" t="str">
        <f t="shared" si="2"/>
        <v>0:31</v>
      </c>
      <c r="J31" s="67" t="str">
        <f t="shared" si="3"/>
        <v>0:33</v>
      </c>
    </row>
    <row r="32" spans="1:10" x14ac:dyDescent="0.2">
      <c r="A32" s="206"/>
      <c r="B32" s="207"/>
      <c r="C32" s="198" t="s">
        <v>226</v>
      </c>
      <c r="D32" s="199">
        <v>23.9</v>
      </c>
      <c r="E32" s="64">
        <v>133.19999999999999</v>
      </c>
      <c r="F32" s="53" t="str">
        <f t="shared" si="4"/>
        <v>11:34 - 11:35</v>
      </c>
      <c r="G32" s="29">
        <f t="shared" si="0"/>
        <v>0.4819444444444444</v>
      </c>
      <c r="H32" s="29">
        <f t="shared" si="1"/>
        <v>0.4826388888888889</v>
      </c>
      <c r="I32" s="67" t="str">
        <f t="shared" si="2"/>
        <v>0:34</v>
      </c>
      <c r="J32" s="67" t="str">
        <f t="shared" si="3"/>
        <v>0:35</v>
      </c>
    </row>
    <row r="33" spans="1:10" x14ac:dyDescent="0.2">
      <c r="A33" s="66"/>
      <c r="B33" s="207" t="s">
        <v>25</v>
      </c>
      <c r="C33" s="198" t="s">
        <v>26</v>
      </c>
      <c r="D33" s="199">
        <v>24.3</v>
      </c>
      <c r="E33" s="64">
        <v>132.79999999999998</v>
      </c>
      <c r="F33" s="53" t="str">
        <f t="shared" si="4"/>
        <v>11:34 - 11:36</v>
      </c>
      <c r="G33" s="29">
        <f t="shared" si="0"/>
        <v>0.4819444444444444</v>
      </c>
      <c r="H33" s="29">
        <f t="shared" si="1"/>
        <v>0.48333333333333334</v>
      </c>
      <c r="I33" s="67" t="str">
        <f t="shared" si="2"/>
        <v>0:34</v>
      </c>
      <c r="J33" s="67" t="str">
        <f t="shared" si="3"/>
        <v>0:36</v>
      </c>
    </row>
    <row r="34" spans="1:10" x14ac:dyDescent="0.2">
      <c r="A34" s="66"/>
      <c r="B34" s="207" t="s">
        <v>25</v>
      </c>
      <c r="C34" s="198" t="s">
        <v>136</v>
      </c>
      <c r="D34" s="199">
        <v>24.5</v>
      </c>
      <c r="E34" s="64">
        <v>132.6</v>
      </c>
      <c r="F34" s="53" t="str">
        <f t="shared" si="4"/>
        <v>11:35 - 11:36</v>
      </c>
      <c r="G34" s="29">
        <f t="shared" si="0"/>
        <v>0.4826388888888889</v>
      </c>
      <c r="H34" s="29">
        <f t="shared" si="1"/>
        <v>0.48333333333333334</v>
      </c>
      <c r="I34" s="67" t="str">
        <f t="shared" si="2"/>
        <v>0:35</v>
      </c>
      <c r="J34" s="67" t="str">
        <f t="shared" si="3"/>
        <v>0:36</v>
      </c>
    </row>
    <row r="35" spans="1:10" ht="12.6" customHeight="1" x14ac:dyDescent="0.2">
      <c r="A35" s="31"/>
      <c r="B35" s="84"/>
      <c r="C35" s="209" t="s">
        <v>227</v>
      </c>
      <c r="D35" s="210">
        <v>27</v>
      </c>
      <c r="E35" s="125">
        <v>130.1</v>
      </c>
      <c r="F35" s="29" t="str">
        <f t="shared" si="4"/>
        <v>11:38 - 11:40</v>
      </c>
      <c r="G35" s="29">
        <f t="shared" si="0"/>
        <v>0.48472222222222222</v>
      </c>
      <c r="H35" s="29">
        <f t="shared" si="1"/>
        <v>0.4861111111111111</v>
      </c>
      <c r="I35" s="67" t="str">
        <f t="shared" si="2"/>
        <v>0:38</v>
      </c>
      <c r="J35" s="67" t="str">
        <f t="shared" si="3"/>
        <v>0:40</v>
      </c>
    </row>
    <row r="36" spans="1:10" ht="12.6" customHeight="1" x14ac:dyDescent="0.2">
      <c r="A36" s="31"/>
      <c r="B36" s="84" t="s">
        <v>29</v>
      </c>
      <c r="C36" s="198" t="s">
        <v>136</v>
      </c>
      <c r="D36" s="210">
        <v>27.5</v>
      </c>
      <c r="E36" s="125">
        <v>129.6</v>
      </c>
      <c r="F36" s="29" t="str">
        <f t="shared" si="4"/>
        <v>11:39 - 11:41</v>
      </c>
      <c r="G36" s="29">
        <f t="shared" si="0"/>
        <v>0.48541666666666666</v>
      </c>
      <c r="H36" s="29">
        <f t="shared" si="1"/>
        <v>0.48680555555555555</v>
      </c>
      <c r="I36" s="67" t="str">
        <f t="shared" si="2"/>
        <v>0:39</v>
      </c>
      <c r="J36" s="67" t="str">
        <f t="shared" si="3"/>
        <v>0:41</v>
      </c>
    </row>
    <row r="37" spans="1:10" ht="12.6" customHeight="1" x14ac:dyDescent="0.2">
      <c r="A37" s="31"/>
      <c r="B37" s="84"/>
      <c r="C37" s="209" t="s">
        <v>228</v>
      </c>
      <c r="D37" s="210">
        <v>28.7</v>
      </c>
      <c r="E37" s="125">
        <v>128.4</v>
      </c>
      <c r="F37" s="29" t="str">
        <f t="shared" si="4"/>
        <v>11:41 - 11:43</v>
      </c>
      <c r="G37" s="29">
        <f t="shared" si="0"/>
        <v>0.48680555555555555</v>
      </c>
      <c r="H37" s="29">
        <f t="shared" si="1"/>
        <v>0.48819444444444443</v>
      </c>
      <c r="I37" s="67" t="str">
        <f t="shared" si="2"/>
        <v>0:41</v>
      </c>
      <c r="J37" s="67" t="str">
        <f t="shared" si="3"/>
        <v>0:43</v>
      </c>
    </row>
    <row r="38" spans="1:10" ht="12.6" customHeight="1" x14ac:dyDescent="0.2">
      <c r="A38" s="206"/>
      <c r="B38" s="207"/>
      <c r="C38" s="198" t="s">
        <v>229</v>
      </c>
      <c r="D38" s="199">
        <v>31.3</v>
      </c>
      <c r="E38" s="64">
        <v>125.8</v>
      </c>
      <c r="F38" s="53" t="str">
        <f t="shared" si="4"/>
        <v>11:44 - 11:46</v>
      </c>
      <c r="G38" s="29">
        <f t="shared" si="0"/>
        <v>0.48888888888888887</v>
      </c>
      <c r="H38" s="29">
        <f t="shared" si="1"/>
        <v>0.49027777777777776</v>
      </c>
      <c r="I38" s="67" t="str">
        <f t="shared" si="2"/>
        <v>0:44</v>
      </c>
      <c r="J38" s="67" t="str">
        <f t="shared" si="3"/>
        <v>0:46</v>
      </c>
    </row>
    <row r="39" spans="1:10" ht="12.6" customHeight="1" x14ac:dyDescent="0.2">
      <c r="A39" s="66"/>
      <c r="B39" s="207"/>
      <c r="C39" s="198" t="s">
        <v>230</v>
      </c>
      <c r="D39" s="199">
        <v>34.200000000000003</v>
      </c>
      <c r="E39" s="64">
        <v>122.89999999999999</v>
      </c>
      <c r="F39" s="53" t="str">
        <f t="shared" si="4"/>
        <v>11:48 - 11:51</v>
      </c>
      <c r="G39" s="29">
        <f t="shared" si="0"/>
        <v>0.49166666666666664</v>
      </c>
      <c r="H39" s="29">
        <f t="shared" si="1"/>
        <v>0.49374999999999997</v>
      </c>
      <c r="I39" s="67" t="str">
        <f t="shared" si="2"/>
        <v>0:48</v>
      </c>
      <c r="J39" s="67" t="str">
        <f t="shared" si="3"/>
        <v>0:51</v>
      </c>
    </row>
    <row r="40" spans="1:10" ht="12.6" customHeight="1" x14ac:dyDescent="0.2">
      <c r="A40" s="78" t="s">
        <v>53</v>
      </c>
      <c r="B40" s="211"/>
      <c r="C40" s="198"/>
      <c r="D40" s="199">
        <v>34.300000000000004</v>
      </c>
      <c r="E40" s="64">
        <v>122.79999999999998</v>
      </c>
      <c r="F40" s="53" t="str">
        <f t="shared" si="4"/>
        <v>11:49 - 11:51</v>
      </c>
      <c r="G40" s="29">
        <f t="shared" si="0"/>
        <v>0.49236111111111108</v>
      </c>
      <c r="H40" s="29">
        <f t="shared" si="1"/>
        <v>0.49374999999999997</v>
      </c>
      <c r="I40" s="67" t="str">
        <f t="shared" si="2"/>
        <v>0:49</v>
      </c>
      <c r="J40" s="67" t="str">
        <f t="shared" si="3"/>
        <v>0:51</v>
      </c>
    </row>
    <row r="41" spans="1:10" x14ac:dyDescent="0.2">
      <c r="A41" s="67"/>
      <c r="B41" s="202"/>
      <c r="C41" s="198" t="s">
        <v>231</v>
      </c>
      <c r="D41" s="199">
        <v>35.700000000000003</v>
      </c>
      <c r="E41" s="64">
        <v>121.39999999999999</v>
      </c>
      <c r="F41" s="29" t="str">
        <f t="shared" si="4"/>
        <v>11:51 - 11:53</v>
      </c>
      <c r="G41" s="29">
        <f t="shared" si="0"/>
        <v>0.49374999999999997</v>
      </c>
      <c r="H41" s="29">
        <f t="shared" si="1"/>
        <v>0.49513888888888885</v>
      </c>
      <c r="I41" s="67" t="str">
        <f t="shared" si="2"/>
        <v>0:51</v>
      </c>
      <c r="J41" s="67" t="str">
        <f t="shared" si="3"/>
        <v>0:53</v>
      </c>
    </row>
    <row r="42" spans="1:10" x14ac:dyDescent="0.2">
      <c r="A42" s="67"/>
      <c r="B42" s="202" t="s">
        <v>22</v>
      </c>
      <c r="C42" s="198" t="s">
        <v>115</v>
      </c>
      <c r="D42" s="199">
        <v>36</v>
      </c>
      <c r="E42" s="64">
        <v>121.1</v>
      </c>
      <c r="F42" s="29" t="str">
        <f t="shared" si="4"/>
        <v>11:51 - 11:54</v>
      </c>
      <c r="G42" s="29">
        <f t="shared" si="0"/>
        <v>0.49374999999999997</v>
      </c>
      <c r="H42" s="29">
        <f t="shared" si="1"/>
        <v>0.49583333333333329</v>
      </c>
      <c r="I42" s="67" t="str">
        <f t="shared" si="2"/>
        <v>0:51</v>
      </c>
      <c r="J42" s="67" t="str">
        <f t="shared" si="3"/>
        <v>0:54</v>
      </c>
    </row>
    <row r="43" spans="1:10" x14ac:dyDescent="0.2">
      <c r="A43" s="67"/>
      <c r="B43" s="202" t="s">
        <v>29</v>
      </c>
      <c r="C43" s="198" t="s">
        <v>136</v>
      </c>
      <c r="D43" s="199">
        <v>36.200000000000003</v>
      </c>
      <c r="E43" s="64">
        <v>120.89999999999999</v>
      </c>
      <c r="F43" s="29" t="str">
        <f t="shared" si="4"/>
        <v>11:51 - 11:54</v>
      </c>
      <c r="G43" s="29">
        <f t="shared" si="0"/>
        <v>0.49374999999999997</v>
      </c>
      <c r="H43" s="29">
        <f t="shared" si="1"/>
        <v>0.49583333333333329</v>
      </c>
      <c r="I43" s="67" t="str">
        <f t="shared" si="2"/>
        <v>0:51</v>
      </c>
      <c r="J43" s="67" t="str">
        <f t="shared" si="3"/>
        <v>0:54</v>
      </c>
    </row>
    <row r="44" spans="1:10" x14ac:dyDescent="0.2">
      <c r="A44" s="212"/>
      <c r="B44" s="202" t="s">
        <v>22</v>
      </c>
      <c r="C44" s="198" t="s">
        <v>232</v>
      </c>
      <c r="D44" s="199">
        <v>37.1</v>
      </c>
      <c r="E44" s="64">
        <v>120</v>
      </c>
      <c r="F44" s="29" t="str">
        <f t="shared" si="4"/>
        <v>11:53 - 11:55</v>
      </c>
      <c r="G44" s="29">
        <f t="shared" si="0"/>
        <v>0.49513888888888885</v>
      </c>
      <c r="H44" s="29">
        <f t="shared" si="1"/>
        <v>0.49652777777777773</v>
      </c>
      <c r="I44" s="67" t="str">
        <f t="shared" si="2"/>
        <v>0:53</v>
      </c>
      <c r="J44" s="67" t="str">
        <f t="shared" si="3"/>
        <v>0:55</v>
      </c>
    </row>
    <row r="45" spans="1:10" x14ac:dyDescent="0.2">
      <c r="A45" s="73"/>
      <c r="B45" s="201" t="s">
        <v>29</v>
      </c>
      <c r="C45" s="198" t="s">
        <v>130</v>
      </c>
      <c r="D45" s="199">
        <v>37.300000000000004</v>
      </c>
      <c r="E45" s="64">
        <v>119.79999999999998</v>
      </c>
      <c r="F45" s="29" t="str">
        <f t="shared" si="4"/>
        <v>11:53 - 11:55</v>
      </c>
      <c r="G45" s="29">
        <f t="shared" si="0"/>
        <v>0.49513888888888885</v>
      </c>
      <c r="H45" s="29">
        <f t="shared" si="1"/>
        <v>0.49652777777777773</v>
      </c>
      <c r="I45" s="67" t="str">
        <f t="shared" si="2"/>
        <v>0:53</v>
      </c>
      <c r="J45" s="67" t="str">
        <f t="shared" si="3"/>
        <v>0:55</v>
      </c>
    </row>
    <row r="46" spans="1:10" x14ac:dyDescent="0.2">
      <c r="A46" s="31"/>
      <c r="B46" s="84" t="s">
        <v>22</v>
      </c>
      <c r="C46" s="171" t="s">
        <v>37</v>
      </c>
      <c r="D46" s="199">
        <v>37.800000000000004</v>
      </c>
      <c r="E46" s="64">
        <v>119.29999999999998</v>
      </c>
      <c r="F46" s="29" t="str">
        <f t="shared" si="4"/>
        <v>11:54 - 11:56</v>
      </c>
      <c r="G46" s="29">
        <f t="shared" ref="G46:G77" si="5">$C$6+I46</f>
        <v>0.49583333333333329</v>
      </c>
      <c r="H46" s="29">
        <f t="shared" ref="H46:H77" si="6">$C$6+J46</f>
        <v>0.49722222222222223</v>
      </c>
      <c r="I46" s="67" t="str">
        <f t="shared" ref="I46:I77" si="7">TEXT(D46/$C$9/24,"h:mm")</f>
        <v>0:54</v>
      </c>
      <c r="J46" s="67" t="str">
        <f t="shared" ref="J46:J77" si="8">TEXT(D46/$C$10/24,"h:mm")</f>
        <v>0:56</v>
      </c>
    </row>
    <row r="47" spans="1:10" x14ac:dyDescent="0.2">
      <c r="A47" s="67"/>
      <c r="B47" s="202"/>
      <c r="C47" s="213" t="s">
        <v>233</v>
      </c>
      <c r="D47" s="199">
        <v>37.800000000000004</v>
      </c>
      <c r="E47" s="64">
        <v>119.29999999999998</v>
      </c>
      <c r="F47" s="29" t="str">
        <f t="shared" ref="F47:F78" si="9">TEXT(G47,"h:mm")&amp;" - "&amp;TEXT(H47,"h:mm")</f>
        <v>11:54 - 11:56</v>
      </c>
      <c r="G47" s="29">
        <f t="shared" si="5"/>
        <v>0.49583333333333329</v>
      </c>
      <c r="H47" s="29">
        <f t="shared" si="6"/>
        <v>0.49722222222222223</v>
      </c>
      <c r="I47" s="67" t="str">
        <f t="shared" si="7"/>
        <v>0:54</v>
      </c>
      <c r="J47" s="67" t="str">
        <f t="shared" si="8"/>
        <v>0:56</v>
      </c>
    </row>
    <row r="48" spans="1:10" x14ac:dyDescent="0.2">
      <c r="A48" s="214"/>
      <c r="B48" s="215"/>
      <c r="C48" s="198" t="s">
        <v>210</v>
      </c>
      <c r="D48" s="216">
        <v>41.900000000000006</v>
      </c>
      <c r="E48" s="64">
        <v>115.19999999999999</v>
      </c>
      <c r="F48" s="92" t="str">
        <f t="shared" si="9"/>
        <v>11:59 - 12:02</v>
      </c>
      <c r="G48" s="29">
        <f t="shared" si="5"/>
        <v>0.49930555555555556</v>
      </c>
      <c r="H48" s="29">
        <f t="shared" si="6"/>
        <v>0.50138888888888888</v>
      </c>
      <c r="I48" s="67" t="str">
        <f t="shared" si="7"/>
        <v>0:59</v>
      </c>
      <c r="J48" s="67" t="str">
        <f t="shared" si="8"/>
        <v>1:02</v>
      </c>
    </row>
    <row r="49" spans="1:10" x14ac:dyDescent="0.2">
      <c r="A49" s="217" t="s">
        <v>63</v>
      </c>
      <c r="B49" s="79" t="s">
        <v>208</v>
      </c>
      <c r="C49" s="191" t="s">
        <v>209</v>
      </c>
      <c r="D49" s="216">
        <v>45.5</v>
      </c>
      <c r="E49" s="64">
        <v>111.6</v>
      </c>
      <c r="F49" s="92" t="str">
        <f t="shared" si="9"/>
        <v>12:05 - 12:08</v>
      </c>
      <c r="G49" s="53">
        <f t="shared" si="5"/>
        <v>0.50347222222222221</v>
      </c>
      <c r="H49" s="29">
        <f t="shared" si="6"/>
        <v>0.50555555555555554</v>
      </c>
      <c r="I49" s="67" t="str">
        <f t="shared" si="7"/>
        <v>1:05</v>
      </c>
      <c r="J49" s="67" t="str">
        <f t="shared" si="8"/>
        <v>1:08</v>
      </c>
    </row>
    <row r="50" spans="1:10" x14ac:dyDescent="0.2">
      <c r="A50" s="58"/>
      <c r="B50" s="218"/>
      <c r="C50" s="191" t="s">
        <v>234</v>
      </c>
      <c r="D50" s="64">
        <v>48.3</v>
      </c>
      <c r="E50" s="64">
        <v>108.8</v>
      </c>
      <c r="F50" s="29" t="str">
        <f t="shared" si="9"/>
        <v>12:09 - 12:12</v>
      </c>
      <c r="G50" s="53">
        <f t="shared" si="5"/>
        <v>0.50624999999999998</v>
      </c>
      <c r="H50" s="29">
        <f t="shared" si="6"/>
        <v>0.5083333333333333</v>
      </c>
      <c r="I50" s="67" t="str">
        <f t="shared" si="7"/>
        <v>1:09</v>
      </c>
      <c r="J50" s="67" t="str">
        <f t="shared" si="8"/>
        <v>1:12</v>
      </c>
    </row>
    <row r="51" spans="1:10" x14ac:dyDescent="0.2">
      <c r="A51" s="180"/>
      <c r="B51" s="180"/>
      <c r="C51" s="198" t="s">
        <v>235</v>
      </c>
      <c r="D51" s="64">
        <v>52.7</v>
      </c>
      <c r="E51" s="64">
        <v>104.39999999999999</v>
      </c>
      <c r="F51" s="29" t="str">
        <f t="shared" si="9"/>
        <v>12:15 - 12:19</v>
      </c>
      <c r="G51" s="53">
        <f t="shared" si="5"/>
        <v>0.51041666666666663</v>
      </c>
      <c r="H51" s="29">
        <f t="shared" si="6"/>
        <v>0.5131944444444444</v>
      </c>
      <c r="I51" s="67" t="str">
        <f t="shared" si="7"/>
        <v>1:15</v>
      </c>
      <c r="J51" s="67" t="str">
        <f t="shared" si="8"/>
        <v>1:19</v>
      </c>
    </row>
    <row r="52" spans="1:10" x14ac:dyDescent="0.2">
      <c r="A52" s="180"/>
      <c r="B52" s="102" t="s">
        <v>48</v>
      </c>
      <c r="C52" s="198"/>
      <c r="D52" s="64">
        <v>53</v>
      </c>
      <c r="E52" s="64">
        <v>104.1</v>
      </c>
      <c r="F52" s="29" t="str">
        <f t="shared" si="9"/>
        <v>12:15 - 12:19</v>
      </c>
      <c r="G52" s="53">
        <f t="shared" si="5"/>
        <v>0.51041666666666663</v>
      </c>
      <c r="H52" s="29">
        <f t="shared" si="6"/>
        <v>0.5131944444444444</v>
      </c>
      <c r="I52" s="67" t="str">
        <f t="shared" si="7"/>
        <v>1:15</v>
      </c>
      <c r="J52" s="67" t="str">
        <f t="shared" si="8"/>
        <v>1:19</v>
      </c>
    </row>
    <row r="53" spans="1:10" x14ac:dyDescent="0.2">
      <c r="A53" s="180"/>
      <c r="B53" s="180"/>
      <c r="C53" s="191" t="s">
        <v>236</v>
      </c>
      <c r="D53" s="64">
        <v>53.6</v>
      </c>
      <c r="E53" s="64">
        <v>103.5</v>
      </c>
      <c r="F53" s="29" t="str">
        <f t="shared" si="9"/>
        <v>12:16 - 12:20</v>
      </c>
      <c r="G53" s="53">
        <f t="shared" si="5"/>
        <v>0.51111111111111107</v>
      </c>
      <c r="H53" s="29">
        <f t="shared" si="6"/>
        <v>0.51388888888888884</v>
      </c>
      <c r="I53" s="67" t="str">
        <f t="shared" si="7"/>
        <v>1:16</v>
      </c>
      <c r="J53" s="67" t="str">
        <f t="shared" si="8"/>
        <v>1:20</v>
      </c>
    </row>
    <row r="54" spans="1:10" x14ac:dyDescent="0.2">
      <c r="A54" s="180"/>
      <c r="B54" s="180"/>
      <c r="C54" s="191" t="s">
        <v>112</v>
      </c>
      <c r="D54" s="64">
        <v>53.6</v>
      </c>
      <c r="E54" s="64">
        <v>103.5</v>
      </c>
      <c r="F54" s="29" t="str">
        <f t="shared" si="9"/>
        <v>12:16 - 12:20</v>
      </c>
      <c r="G54" s="53">
        <f t="shared" si="5"/>
        <v>0.51111111111111107</v>
      </c>
      <c r="H54" s="29">
        <f t="shared" si="6"/>
        <v>0.51388888888888884</v>
      </c>
      <c r="I54" s="67" t="str">
        <f t="shared" si="7"/>
        <v>1:16</v>
      </c>
      <c r="J54" s="67" t="str">
        <f t="shared" si="8"/>
        <v>1:20</v>
      </c>
    </row>
    <row r="55" spans="1:10" x14ac:dyDescent="0.2">
      <c r="A55" s="77"/>
      <c r="B55" s="219" t="s">
        <v>25</v>
      </c>
      <c r="C55" s="191" t="s">
        <v>124</v>
      </c>
      <c r="D55" s="64">
        <v>53.8</v>
      </c>
      <c r="E55" s="64">
        <v>103.3</v>
      </c>
      <c r="F55" s="220" t="str">
        <f t="shared" si="9"/>
        <v>12:16 - 12:20</v>
      </c>
      <c r="G55" s="29">
        <f t="shared" si="5"/>
        <v>0.51111111111111107</v>
      </c>
      <c r="H55" s="29">
        <f t="shared" si="6"/>
        <v>0.51388888888888884</v>
      </c>
      <c r="I55" s="67" t="str">
        <f t="shared" si="7"/>
        <v>1:16</v>
      </c>
      <c r="J55" s="67" t="str">
        <f t="shared" si="8"/>
        <v>1:20</v>
      </c>
    </row>
    <row r="56" spans="1:10" x14ac:dyDescent="0.2">
      <c r="A56" s="180"/>
      <c r="B56" s="180" t="s">
        <v>25</v>
      </c>
      <c r="C56" s="191" t="s">
        <v>130</v>
      </c>
      <c r="D56" s="64">
        <v>54</v>
      </c>
      <c r="E56" s="64">
        <v>103.1</v>
      </c>
      <c r="F56" s="53" t="str">
        <f t="shared" si="9"/>
        <v>12:17 - 12:21</v>
      </c>
      <c r="G56" s="29">
        <f t="shared" si="5"/>
        <v>0.51180555555555551</v>
      </c>
      <c r="H56" s="29">
        <f t="shared" si="6"/>
        <v>0.51458333333333328</v>
      </c>
      <c r="I56" s="67" t="str">
        <f t="shared" si="7"/>
        <v>1:17</v>
      </c>
      <c r="J56" s="67" t="str">
        <f t="shared" si="8"/>
        <v>1:21</v>
      </c>
    </row>
    <row r="57" spans="1:10" x14ac:dyDescent="0.2">
      <c r="A57" s="180"/>
      <c r="B57" s="180" t="s">
        <v>22</v>
      </c>
      <c r="C57" s="191" t="s">
        <v>136</v>
      </c>
      <c r="D57" s="64">
        <v>54.8</v>
      </c>
      <c r="E57" s="64">
        <v>102.3</v>
      </c>
      <c r="F57" s="53" t="str">
        <f t="shared" si="9"/>
        <v>12:18 - 12:22</v>
      </c>
      <c r="G57" s="29">
        <f t="shared" si="5"/>
        <v>0.51249999999999996</v>
      </c>
      <c r="H57" s="29">
        <f t="shared" si="6"/>
        <v>0.51527777777777772</v>
      </c>
      <c r="I57" s="67" t="str">
        <f t="shared" si="7"/>
        <v>1:18</v>
      </c>
      <c r="J57" s="67" t="str">
        <f t="shared" si="8"/>
        <v>1:22</v>
      </c>
    </row>
    <row r="58" spans="1:10" x14ac:dyDescent="0.2">
      <c r="A58" s="180"/>
      <c r="B58" s="180"/>
      <c r="C58" s="191" t="s">
        <v>237</v>
      </c>
      <c r="D58" s="64">
        <v>55.1</v>
      </c>
      <c r="E58" s="64">
        <v>102</v>
      </c>
      <c r="F58" s="53" t="str">
        <f t="shared" si="9"/>
        <v>12:18 - 12:22</v>
      </c>
      <c r="G58" s="29">
        <f t="shared" si="5"/>
        <v>0.51249999999999996</v>
      </c>
      <c r="H58" s="29">
        <f t="shared" si="6"/>
        <v>0.51527777777777772</v>
      </c>
      <c r="I58" s="67" t="str">
        <f t="shared" si="7"/>
        <v>1:18</v>
      </c>
      <c r="J58" s="67" t="str">
        <f t="shared" si="8"/>
        <v>1:22</v>
      </c>
    </row>
    <row r="59" spans="1:10" x14ac:dyDescent="0.2">
      <c r="A59" s="77"/>
      <c r="B59" s="176" t="s">
        <v>57</v>
      </c>
      <c r="C59" s="191"/>
      <c r="D59" s="64">
        <v>58.6</v>
      </c>
      <c r="E59" s="64">
        <v>98.5</v>
      </c>
      <c r="F59" s="53" t="str">
        <f t="shared" si="9"/>
        <v>12:23 - 12:27</v>
      </c>
      <c r="G59" s="29">
        <f t="shared" si="5"/>
        <v>0.51597222222222217</v>
      </c>
      <c r="H59" s="29">
        <f t="shared" si="6"/>
        <v>0.51874999999999993</v>
      </c>
      <c r="I59" s="67" t="str">
        <f t="shared" si="7"/>
        <v>1:23</v>
      </c>
      <c r="J59" s="67" t="str">
        <f t="shared" si="8"/>
        <v>1:27</v>
      </c>
    </row>
    <row r="60" spans="1:10" x14ac:dyDescent="0.2">
      <c r="A60" s="221"/>
      <c r="B60" s="180" t="s">
        <v>25</v>
      </c>
      <c r="C60" s="191" t="s">
        <v>136</v>
      </c>
      <c r="D60" s="64">
        <v>58.900000000000006</v>
      </c>
      <c r="E60" s="64">
        <v>98.199999999999989</v>
      </c>
      <c r="F60" s="29" t="str">
        <f t="shared" si="9"/>
        <v>12:24 - 12:28</v>
      </c>
      <c r="G60" s="53">
        <f t="shared" si="5"/>
        <v>0.51666666666666661</v>
      </c>
      <c r="H60" s="29">
        <f t="shared" si="6"/>
        <v>0.51944444444444438</v>
      </c>
      <c r="I60" s="67" t="str">
        <f t="shared" si="7"/>
        <v>1:24</v>
      </c>
      <c r="J60" s="67" t="str">
        <f t="shared" si="8"/>
        <v>1:28</v>
      </c>
    </row>
    <row r="61" spans="1:10" x14ac:dyDescent="0.2">
      <c r="A61" s="221"/>
      <c r="B61" s="180"/>
      <c r="C61" s="222" t="s">
        <v>238</v>
      </c>
      <c r="D61" s="64">
        <v>60.400000000000006</v>
      </c>
      <c r="E61" s="64">
        <v>96.699999999999989</v>
      </c>
      <c r="F61" s="29" t="str">
        <f t="shared" si="9"/>
        <v>12:26 - 12:30</v>
      </c>
      <c r="G61" s="53">
        <f t="shared" si="5"/>
        <v>0.51805555555555549</v>
      </c>
      <c r="H61" s="29">
        <f t="shared" si="6"/>
        <v>0.52083333333333326</v>
      </c>
      <c r="I61" s="67" t="str">
        <f t="shared" si="7"/>
        <v>1:26</v>
      </c>
      <c r="J61" s="67" t="str">
        <f t="shared" si="8"/>
        <v>1:30</v>
      </c>
    </row>
    <row r="62" spans="1:10" x14ac:dyDescent="0.2">
      <c r="A62" s="217" t="s">
        <v>63</v>
      </c>
      <c r="B62" s="79" t="s">
        <v>239</v>
      </c>
      <c r="C62" s="222" t="s">
        <v>238</v>
      </c>
      <c r="D62" s="64">
        <v>60.7</v>
      </c>
      <c r="E62" s="64">
        <v>96.399999999999991</v>
      </c>
      <c r="F62" s="29" t="str">
        <f t="shared" si="9"/>
        <v>12:26 - 12:31</v>
      </c>
      <c r="G62" s="53">
        <f t="shared" si="5"/>
        <v>0.51805555555555549</v>
      </c>
      <c r="H62" s="29">
        <f t="shared" si="6"/>
        <v>0.52152777777777781</v>
      </c>
      <c r="I62" s="67" t="str">
        <f t="shared" si="7"/>
        <v>1:26</v>
      </c>
      <c r="J62" s="67" t="str">
        <f t="shared" si="8"/>
        <v>1:31</v>
      </c>
    </row>
    <row r="63" spans="1:10" x14ac:dyDescent="0.2">
      <c r="A63" s="180"/>
      <c r="B63" s="180" t="s">
        <v>29</v>
      </c>
      <c r="C63" s="191" t="s">
        <v>136</v>
      </c>
      <c r="D63" s="64">
        <v>61.3</v>
      </c>
      <c r="E63" s="64">
        <v>95.8</v>
      </c>
      <c r="F63" s="29" t="str">
        <f t="shared" si="9"/>
        <v>12:27 - 12:31</v>
      </c>
      <c r="G63" s="53">
        <f t="shared" si="5"/>
        <v>0.51874999999999993</v>
      </c>
      <c r="H63" s="29">
        <f t="shared" si="6"/>
        <v>0.52152777777777781</v>
      </c>
      <c r="I63" s="67" t="str">
        <f t="shared" si="7"/>
        <v>1:27</v>
      </c>
      <c r="J63" s="67" t="str">
        <f t="shared" si="8"/>
        <v>1:31</v>
      </c>
    </row>
    <row r="64" spans="1:10" x14ac:dyDescent="0.2">
      <c r="A64" s="180"/>
      <c r="B64" s="180"/>
      <c r="C64" s="191" t="s">
        <v>240</v>
      </c>
      <c r="D64" s="64">
        <v>64.5</v>
      </c>
      <c r="E64" s="64">
        <v>92.6</v>
      </c>
      <c r="F64" s="29" t="str">
        <f t="shared" si="9"/>
        <v>12:32 - 12:36</v>
      </c>
      <c r="G64" s="53">
        <f t="shared" si="5"/>
        <v>0.52222222222222214</v>
      </c>
      <c r="H64" s="29">
        <f t="shared" si="6"/>
        <v>0.52500000000000002</v>
      </c>
      <c r="I64" s="67" t="str">
        <f t="shared" si="7"/>
        <v>1:32</v>
      </c>
      <c r="J64" s="67" t="str">
        <f t="shared" si="8"/>
        <v>1:36</v>
      </c>
    </row>
    <row r="65" spans="1:10" x14ac:dyDescent="0.2">
      <c r="A65" s="180"/>
      <c r="B65" s="180" t="s">
        <v>25</v>
      </c>
      <c r="C65" s="191" t="s">
        <v>136</v>
      </c>
      <c r="D65" s="64">
        <v>64.8</v>
      </c>
      <c r="E65" s="64">
        <v>92.3</v>
      </c>
      <c r="F65" s="29" t="str">
        <f t="shared" si="9"/>
        <v>12:32 - 12:37</v>
      </c>
      <c r="G65" s="53">
        <f t="shared" si="5"/>
        <v>0.52222222222222214</v>
      </c>
      <c r="H65" s="29">
        <f t="shared" si="6"/>
        <v>0.52569444444444446</v>
      </c>
      <c r="I65" s="67" t="str">
        <f t="shared" si="7"/>
        <v>1:32</v>
      </c>
      <c r="J65" s="67" t="str">
        <f t="shared" si="8"/>
        <v>1:37</v>
      </c>
    </row>
    <row r="66" spans="1:10" x14ac:dyDescent="0.2">
      <c r="A66" s="78" t="s">
        <v>53</v>
      </c>
      <c r="B66" s="211"/>
      <c r="C66" s="191"/>
      <c r="D66" s="64">
        <v>65</v>
      </c>
      <c r="E66" s="64">
        <v>92.1</v>
      </c>
      <c r="F66" s="220" t="str">
        <f t="shared" si="9"/>
        <v>12:32 - 12:37</v>
      </c>
      <c r="G66" s="29">
        <f t="shared" si="5"/>
        <v>0.52222222222222214</v>
      </c>
      <c r="H66" s="29">
        <f t="shared" si="6"/>
        <v>0.52569444444444446</v>
      </c>
      <c r="I66" s="67" t="str">
        <f t="shared" si="7"/>
        <v>1:32</v>
      </c>
      <c r="J66" s="67" t="str">
        <f t="shared" si="8"/>
        <v>1:37</v>
      </c>
    </row>
    <row r="67" spans="1:10" x14ac:dyDescent="0.2">
      <c r="A67" s="187"/>
      <c r="B67" s="180" t="s">
        <v>25</v>
      </c>
      <c r="C67" s="191" t="s">
        <v>136</v>
      </c>
      <c r="D67" s="64">
        <v>70.8</v>
      </c>
      <c r="E67" s="64">
        <v>86.3</v>
      </c>
      <c r="F67" s="53" t="str">
        <f t="shared" si="9"/>
        <v>12:41 - 12:46</v>
      </c>
      <c r="G67" s="29">
        <f t="shared" si="5"/>
        <v>0.52847222222222223</v>
      </c>
      <c r="H67" s="29">
        <f t="shared" si="6"/>
        <v>0.53194444444444444</v>
      </c>
      <c r="I67" s="67" t="str">
        <f t="shared" si="7"/>
        <v>1:41</v>
      </c>
      <c r="J67" s="67" t="str">
        <f t="shared" si="8"/>
        <v>1:46</v>
      </c>
    </row>
    <row r="68" spans="1:10" x14ac:dyDescent="0.2">
      <c r="A68" s="180"/>
      <c r="B68" s="180"/>
      <c r="C68" s="191" t="s">
        <v>241</v>
      </c>
      <c r="D68" s="64">
        <v>72.8</v>
      </c>
      <c r="E68" s="64">
        <v>84.3</v>
      </c>
      <c r="F68" s="53" t="str">
        <f t="shared" si="9"/>
        <v>12:44 - 12:49</v>
      </c>
      <c r="G68" s="29">
        <f t="shared" si="5"/>
        <v>0.53055555555555556</v>
      </c>
      <c r="H68" s="29">
        <f t="shared" si="6"/>
        <v>0.53402777777777777</v>
      </c>
      <c r="I68" s="67" t="str">
        <f t="shared" si="7"/>
        <v>1:44</v>
      </c>
      <c r="J68" s="67" t="str">
        <f t="shared" si="8"/>
        <v>1:49</v>
      </c>
    </row>
    <row r="69" spans="1:10" x14ac:dyDescent="0.2">
      <c r="A69" s="180"/>
      <c r="B69" s="180" t="s">
        <v>29</v>
      </c>
      <c r="C69" s="171" t="s">
        <v>136</v>
      </c>
      <c r="D69" s="64">
        <v>74.2</v>
      </c>
      <c r="E69" s="64">
        <v>82.899999999999991</v>
      </c>
      <c r="F69" s="53" t="str">
        <f t="shared" si="9"/>
        <v>12:46 - 12:51</v>
      </c>
      <c r="G69" s="29">
        <f t="shared" si="5"/>
        <v>0.53194444444444444</v>
      </c>
      <c r="H69" s="29">
        <f t="shared" si="6"/>
        <v>0.53541666666666665</v>
      </c>
      <c r="I69" s="67" t="str">
        <f t="shared" si="7"/>
        <v>1:46</v>
      </c>
      <c r="J69" s="67" t="str">
        <f t="shared" si="8"/>
        <v>1:51</v>
      </c>
    </row>
    <row r="70" spans="1:10" x14ac:dyDescent="0.2">
      <c r="A70" s="180"/>
      <c r="B70" s="180"/>
      <c r="C70" s="198" t="s">
        <v>242</v>
      </c>
      <c r="D70" s="64">
        <v>75.5</v>
      </c>
      <c r="E70" s="64">
        <v>81.599999999999994</v>
      </c>
      <c r="F70" s="53" t="str">
        <f t="shared" si="9"/>
        <v>12:47 - 12:53</v>
      </c>
      <c r="G70" s="29">
        <f t="shared" si="5"/>
        <v>0.53263888888888888</v>
      </c>
      <c r="H70" s="29">
        <f t="shared" si="6"/>
        <v>0.53680555555555554</v>
      </c>
      <c r="I70" s="67" t="str">
        <f t="shared" si="7"/>
        <v>1:47</v>
      </c>
      <c r="J70" s="67" t="str">
        <f t="shared" si="8"/>
        <v>1:53</v>
      </c>
    </row>
    <row r="71" spans="1:10" x14ac:dyDescent="0.2">
      <c r="A71" s="130" t="s">
        <v>123</v>
      </c>
      <c r="B71" s="223" t="s">
        <v>22</v>
      </c>
      <c r="C71" s="191"/>
      <c r="D71" s="64">
        <v>76.100000000000009</v>
      </c>
      <c r="E71" s="64">
        <v>80.999999999999986</v>
      </c>
      <c r="F71" s="53" t="str">
        <f t="shared" si="9"/>
        <v>12:48 - 12:54</v>
      </c>
      <c r="G71" s="29">
        <f t="shared" si="5"/>
        <v>0.53333333333333333</v>
      </c>
      <c r="H71" s="29">
        <f t="shared" si="6"/>
        <v>0.53749999999999998</v>
      </c>
      <c r="I71" s="67" t="str">
        <f t="shared" si="7"/>
        <v>1:48</v>
      </c>
      <c r="J71" s="67" t="str">
        <f t="shared" si="8"/>
        <v>1:54</v>
      </c>
    </row>
    <row r="72" spans="1:10" x14ac:dyDescent="0.2">
      <c r="A72" s="180"/>
      <c r="B72" s="187" t="s">
        <v>22</v>
      </c>
      <c r="C72" s="191" t="s">
        <v>37</v>
      </c>
      <c r="D72" s="64">
        <v>76.2</v>
      </c>
      <c r="E72" s="64">
        <v>80.899999999999991</v>
      </c>
      <c r="F72" s="53" t="str">
        <f t="shared" si="9"/>
        <v>12:48 - 12:54</v>
      </c>
      <c r="G72" s="29">
        <f t="shared" si="5"/>
        <v>0.53333333333333333</v>
      </c>
      <c r="H72" s="29">
        <f t="shared" si="6"/>
        <v>0.53749999999999998</v>
      </c>
      <c r="I72" s="67" t="str">
        <f t="shared" si="7"/>
        <v>1:48</v>
      </c>
      <c r="J72" s="67" t="str">
        <f t="shared" si="8"/>
        <v>1:54</v>
      </c>
    </row>
    <row r="73" spans="1:10" x14ac:dyDescent="0.2">
      <c r="A73" s="180"/>
      <c r="B73" s="187" t="s">
        <v>25</v>
      </c>
      <c r="C73" s="198" t="s">
        <v>136</v>
      </c>
      <c r="D73" s="64">
        <v>77.3</v>
      </c>
      <c r="E73" s="64">
        <v>79.8</v>
      </c>
      <c r="F73" s="53" t="str">
        <f t="shared" si="9"/>
        <v>12:50 - 12:55</v>
      </c>
      <c r="G73" s="29">
        <f t="shared" si="5"/>
        <v>0.53472222222222221</v>
      </c>
      <c r="H73" s="29">
        <f t="shared" si="6"/>
        <v>0.53819444444444442</v>
      </c>
      <c r="I73" s="67" t="str">
        <f t="shared" si="7"/>
        <v>1:50</v>
      </c>
      <c r="J73" s="67" t="str">
        <f t="shared" si="8"/>
        <v>1:55</v>
      </c>
    </row>
    <row r="74" spans="1:10" x14ac:dyDescent="0.2">
      <c r="A74" s="180"/>
      <c r="B74" s="187"/>
      <c r="C74" s="191" t="s">
        <v>243</v>
      </c>
      <c r="D74" s="64">
        <v>78.7</v>
      </c>
      <c r="E74" s="64">
        <v>78.399999999999991</v>
      </c>
      <c r="F74" s="53" t="str">
        <f t="shared" si="9"/>
        <v>12:52 - 12:58</v>
      </c>
      <c r="G74" s="29">
        <f t="shared" si="5"/>
        <v>0.53611111111111109</v>
      </c>
      <c r="H74" s="29">
        <f t="shared" si="6"/>
        <v>0.54027777777777775</v>
      </c>
      <c r="I74" s="67" t="str">
        <f t="shared" si="7"/>
        <v>1:52</v>
      </c>
      <c r="J74" s="67" t="str">
        <f t="shared" si="8"/>
        <v>1:58</v>
      </c>
    </row>
    <row r="75" spans="1:10" x14ac:dyDescent="0.2">
      <c r="A75" s="183" t="s">
        <v>82</v>
      </c>
      <c r="B75" s="187"/>
      <c r="C75" s="198" t="s">
        <v>244</v>
      </c>
      <c r="D75" s="64">
        <v>79</v>
      </c>
      <c r="E75" s="64">
        <v>78.099999999999994</v>
      </c>
      <c r="F75" s="53" t="str">
        <f t="shared" si="9"/>
        <v>12:52 - 12:58</v>
      </c>
      <c r="G75" s="29">
        <f t="shared" si="5"/>
        <v>0.53611111111111109</v>
      </c>
      <c r="H75" s="29">
        <f t="shared" si="6"/>
        <v>0.54027777777777775</v>
      </c>
      <c r="I75" s="67" t="str">
        <f t="shared" si="7"/>
        <v>1:52</v>
      </c>
      <c r="J75" s="67" t="str">
        <f t="shared" si="8"/>
        <v>1:58</v>
      </c>
    </row>
    <row r="76" spans="1:10" x14ac:dyDescent="0.2">
      <c r="A76" s="180"/>
      <c r="B76" s="187" t="s">
        <v>29</v>
      </c>
      <c r="C76" s="198" t="s">
        <v>136</v>
      </c>
      <c r="D76" s="64">
        <v>79.800000000000011</v>
      </c>
      <c r="E76" s="64">
        <v>77.299999999999983</v>
      </c>
      <c r="F76" s="53" t="str">
        <f t="shared" si="9"/>
        <v>12:54 - 12:59</v>
      </c>
      <c r="G76" s="29">
        <f t="shared" si="5"/>
        <v>0.53749999999999998</v>
      </c>
      <c r="H76" s="29">
        <f t="shared" si="6"/>
        <v>0.54097222222222219</v>
      </c>
      <c r="I76" s="67" t="str">
        <f t="shared" si="7"/>
        <v>1:54</v>
      </c>
      <c r="J76" s="67" t="str">
        <f t="shared" si="8"/>
        <v>1:59</v>
      </c>
    </row>
    <row r="77" spans="1:10" x14ac:dyDescent="0.2">
      <c r="A77" s="187"/>
      <c r="B77" s="187"/>
      <c r="C77" s="191" t="s">
        <v>241</v>
      </c>
      <c r="D77" s="64">
        <v>81.5</v>
      </c>
      <c r="E77" s="64">
        <v>75.599999999999994</v>
      </c>
      <c r="F77" s="53" t="str">
        <f t="shared" si="9"/>
        <v>12:56 - 13:02</v>
      </c>
      <c r="G77" s="29">
        <f t="shared" si="5"/>
        <v>0.53888888888888886</v>
      </c>
      <c r="H77" s="29">
        <f t="shared" si="6"/>
        <v>0.54305555555555551</v>
      </c>
      <c r="I77" s="67" t="str">
        <f t="shared" si="7"/>
        <v>1:56</v>
      </c>
      <c r="J77" s="67" t="str">
        <f t="shared" si="8"/>
        <v>2:02</v>
      </c>
    </row>
    <row r="78" spans="1:10" x14ac:dyDescent="0.2">
      <c r="A78" s="77"/>
      <c r="B78" s="187" t="s">
        <v>29</v>
      </c>
      <c r="C78" s="198" t="s">
        <v>136</v>
      </c>
      <c r="D78" s="64">
        <v>83.2</v>
      </c>
      <c r="E78" s="64">
        <v>73.899999999999991</v>
      </c>
      <c r="F78" s="53" t="str">
        <f t="shared" si="9"/>
        <v>12:58 - 13:04</v>
      </c>
      <c r="G78" s="29">
        <f t="shared" ref="G78:G109" si="10">$C$6+I78</f>
        <v>0.54027777777777775</v>
      </c>
      <c r="H78" s="29">
        <f t="shared" ref="H78:H109" si="11">$C$6+J78</f>
        <v>0.5444444444444444</v>
      </c>
      <c r="I78" s="67" t="str">
        <f t="shared" ref="I78:I109" si="12">TEXT(D78/$C$9/24,"h:mm")</f>
        <v>1:58</v>
      </c>
      <c r="J78" s="67" t="str">
        <f t="shared" ref="J78:J109" si="13">TEXT(D78/$C$10/24,"h:mm")</f>
        <v>2:04</v>
      </c>
    </row>
    <row r="79" spans="1:10" x14ac:dyDescent="0.2">
      <c r="A79" s="77"/>
      <c r="B79" s="187"/>
      <c r="C79" s="191" t="s">
        <v>242</v>
      </c>
      <c r="D79" s="64">
        <v>84.4</v>
      </c>
      <c r="E79" s="64">
        <v>72.699999999999989</v>
      </c>
      <c r="F79" s="53" t="str">
        <f t="shared" ref="F79:F110" si="14">TEXT(G79,"h:mm")&amp;" - "&amp;TEXT(H79,"h:mm")</f>
        <v>13:00 - 13:06</v>
      </c>
      <c r="G79" s="29">
        <f t="shared" si="10"/>
        <v>0.54166666666666663</v>
      </c>
      <c r="H79" s="29">
        <f t="shared" si="11"/>
        <v>0.54583333333333328</v>
      </c>
      <c r="I79" s="67" t="str">
        <f t="shared" si="12"/>
        <v>2:00</v>
      </c>
      <c r="J79" s="67" t="str">
        <f t="shared" si="13"/>
        <v>2:06</v>
      </c>
    </row>
    <row r="80" spans="1:10" x14ac:dyDescent="0.2">
      <c r="A80" s="130" t="s">
        <v>126</v>
      </c>
      <c r="B80" s="223" t="s">
        <v>22</v>
      </c>
      <c r="C80" s="191"/>
      <c r="D80" s="64">
        <v>85.1</v>
      </c>
      <c r="E80" s="64">
        <v>72</v>
      </c>
      <c r="F80" s="53" t="str">
        <f t="shared" si="14"/>
        <v>13:01 - 13:07</v>
      </c>
      <c r="G80" s="29">
        <f t="shared" si="10"/>
        <v>0.54236111111111107</v>
      </c>
      <c r="H80" s="29">
        <f t="shared" si="11"/>
        <v>0.54652777777777772</v>
      </c>
      <c r="I80" s="67" t="str">
        <f t="shared" si="12"/>
        <v>2:01</v>
      </c>
      <c r="J80" s="67" t="str">
        <f t="shared" si="13"/>
        <v>2:07</v>
      </c>
    </row>
    <row r="81" spans="1:10" x14ac:dyDescent="0.2">
      <c r="A81" s="187"/>
      <c r="B81" s="187" t="s">
        <v>22</v>
      </c>
      <c r="C81" s="191" t="s">
        <v>37</v>
      </c>
      <c r="D81" s="64">
        <v>85.2</v>
      </c>
      <c r="E81" s="64">
        <v>71.899999999999991</v>
      </c>
      <c r="F81" s="53" t="str">
        <f t="shared" si="14"/>
        <v>13:01 - 13:07</v>
      </c>
      <c r="G81" s="29">
        <f t="shared" si="10"/>
        <v>0.54236111111111107</v>
      </c>
      <c r="H81" s="29">
        <f t="shared" si="11"/>
        <v>0.54652777777777772</v>
      </c>
      <c r="I81" s="67" t="str">
        <f t="shared" si="12"/>
        <v>2:01</v>
      </c>
      <c r="J81" s="67" t="str">
        <f t="shared" si="13"/>
        <v>2:07</v>
      </c>
    </row>
    <row r="82" spans="1:10" x14ac:dyDescent="0.2">
      <c r="A82" s="187"/>
      <c r="B82" s="187" t="s">
        <v>25</v>
      </c>
      <c r="C82" s="198" t="s">
        <v>136</v>
      </c>
      <c r="D82" s="64">
        <v>86.3</v>
      </c>
      <c r="E82" s="64">
        <v>70.8</v>
      </c>
      <c r="F82" s="53" t="str">
        <f t="shared" si="14"/>
        <v>13:03 - 13:09</v>
      </c>
      <c r="G82" s="29">
        <f t="shared" si="10"/>
        <v>0.54374999999999996</v>
      </c>
      <c r="H82" s="29">
        <f t="shared" si="11"/>
        <v>0.54791666666666661</v>
      </c>
      <c r="I82" s="67" t="str">
        <f t="shared" si="12"/>
        <v>2:03</v>
      </c>
      <c r="J82" s="67" t="str">
        <f t="shared" si="13"/>
        <v>2:09</v>
      </c>
    </row>
    <row r="83" spans="1:10" x14ac:dyDescent="0.2">
      <c r="A83" s="187"/>
      <c r="B83" s="187"/>
      <c r="C83" s="191" t="s">
        <v>243</v>
      </c>
      <c r="D83" s="64">
        <v>87.7</v>
      </c>
      <c r="E83" s="64">
        <v>69.399999999999991</v>
      </c>
      <c r="F83" s="53" t="str">
        <f t="shared" si="14"/>
        <v>13:05 - 13:11</v>
      </c>
      <c r="G83" s="29">
        <f t="shared" si="10"/>
        <v>0.54513888888888884</v>
      </c>
      <c r="H83" s="29">
        <f t="shared" si="11"/>
        <v>0.54930555555555549</v>
      </c>
      <c r="I83" s="67" t="str">
        <f t="shared" si="12"/>
        <v>2:05</v>
      </c>
      <c r="J83" s="67" t="str">
        <f t="shared" si="13"/>
        <v>2:11</v>
      </c>
    </row>
    <row r="84" spans="1:10" x14ac:dyDescent="0.2">
      <c r="A84" s="187"/>
      <c r="B84" s="187"/>
      <c r="C84" s="198" t="s">
        <v>244</v>
      </c>
      <c r="D84" s="64">
        <v>88</v>
      </c>
      <c r="E84" s="64">
        <v>69.099999999999994</v>
      </c>
      <c r="F84" s="53" t="str">
        <f t="shared" si="14"/>
        <v>13:05 - 13:12</v>
      </c>
      <c r="G84" s="29">
        <f t="shared" si="10"/>
        <v>0.54513888888888884</v>
      </c>
      <c r="H84" s="29">
        <f t="shared" si="11"/>
        <v>0.55000000000000004</v>
      </c>
      <c r="I84" s="67" t="str">
        <f t="shared" si="12"/>
        <v>2:05</v>
      </c>
      <c r="J84" s="67" t="str">
        <f t="shared" si="13"/>
        <v>2:12</v>
      </c>
    </row>
    <row r="85" spans="1:10" x14ac:dyDescent="0.2">
      <c r="A85" s="77"/>
      <c r="B85" s="187" t="s">
        <v>29</v>
      </c>
      <c r="C85" s="198" t="s">
        <v>136</v>
      </c>
      <c r="D85" s="64">
        <v>88.8</v>
      </c>
      <c r="E85" s="64">
        <v>68.3</v>
      </c>
      <c r="F85" s="53" t="str">
        <f t="shared" si="14"/>
        <v>13:06 - 13:13</v>
      </c>
      <c r="G85" s="29">
        <f t="shared" si="10"/>
        <v>0.54583333333333328</v>
      </c>
      <c r="H85" s="29">
        <f t="shared" si="11"/>
        <v>0.55069444444444438</v>
      </c>
      <c r="I85" s="67" t="str">
        <f t="shared" si="12"/>
        <v>2:06</v>
      </c>
      <c r="J85" s="67" t="str">
        <f t="shared" si="13"/>
        <v>2:13</v>
      </c>
    </row>
    <row r="86" spans="1:10" x14ac:dyDescent="0.2">
      <c r="A86" s="180"/>
      <c r="B86" s="187"/>
      <c r="C86" s="191" t="s">
        <v>241</v>
      </c>
      <c r="D86" s="64">
        <v>90.5</v>
      </c>
      <c r="E86" s="64">
        <v>66.599999999999994</v>
      </c>
      <c r="F86" s="53" t="str">
        <f t="shared" si="14"/>
        <v>13:09 - 13:15</v>
      </c>
      <c r="G86" s="29">
        <f t="shared" si="10"/>
        <v>0.54791666666666661</v>
      </c>
      <c r="H86" s="29">
        <f t="shared" si="11"/>
        <v>0.55208333333333326</v>
      </c>
      <c r="I86" s="67" t="str">
        <f t="shared" si="12"/>
        <v>2:09</v>
      </c>
      <c r="J86" s="67" t="str">
        <f t="shared" si="13"/>
        <v>2:15</v>
      </c>
    </row>
    <row r="87" spans="1:10" x14ac:dyDescent="0.2">
      <c r="A87" s="180"/>
      <c r="B87" s="187" t="s">
        <v>29</v>
      </c>
      <c r="C87" s="198" t="s">
        <v>136</v>
      </c>
      <c r="D87" s="64">
        <v>92.2</v>
      </c>
      <c r="E87" s="64">
        <v>64.899999999999991</v>
      </c>
      <c r="F87" s="53" t="str">
        <f t="shared" si="14"/>
        <v>13:11 - 13:18</v>
      </c>
      <c r="G87" s="29">
        <f t="shared" si="10"/>
        <v>0.54930555555555549</v>
      </c>
      <c r="H87" s="29">
        <f t="shared" si="11"/>
        <v>0.5541666666666667</v>
      </c>
      <c r="I87" s="67" t="str">
        <f t="shared" si="12"/>
        <v>2:11</v>
      </c>
      <c r="J87" s="67" t="str">
        <f t="shared" si="13"/>
        <v>2:18</v>
      </c>
    </row>
    <row r="88" spans="1:10" x14ac:dyDescent="0.2">
      <c r="A88" s="132"/>
      <c r="B88" s="187"/>
      <c r="C88" s="191" t="s">
        <v>242</v>
      </c>
      <c r="D88" s="64">
        <v>93.4</v>
      </c>
      <c r="E88" s="64">
        <v>63.699999999999989</v>
      </c>
      <c r="F88" s="53" t="str">
        <f t="shared" si="14"/>
        <v>13:13 - 13:20</v>
      </c>
      <c r="G88" s="29">
        <f t="shared" si="10"/>
        <v>0.55069444444444438</v>
      </c>
      <c r="H88" s="29">
        <f t="shared" si="11"/>
        <v>0.55555555555555558</v>
      </c>
      <c r="I88" s="67" t="str">
        <f t="shared" si="12"/>
        <v>2:13</v>
      </c>
      <c r="J88" s="67" t="str">
        <f t="shared" si="13"/>
        <v>2:20</v>
      </c>
    </row>
    <row r="89" spans="1:10" x14ac:dyDescent="0.2">
      <c r="A89" s="130" t="s">
        <v>127</v>
      </c>
      <c r="B89" s="223" t="s">
        <v>22</v>
      </c>
      <c r="C89" s="191"/>
      <c r="D89" s="64">
        <v>94.1</v>
      </c>
      <c r="E89" s="64">
        <v>63</v>
      </c>
      <c r="F89" s="53" t="str">
        <f t="shared" si="14"/>
        <v>13:14 - 13:21</v>
      </c>
      <c r="G89" s="29">
        <f t="shared" si="10"/>
        <v>0.55138888888888893</v>
      </c>
      <c r="H89" s="29">
        <f t="shared" si="11"/>
        <v>0.55625000000000002</v>
      </c>
      <c r="I89" s="67" t="str">
        <f t="shared" si="12"/>
        <v>2:14</v>
      </c>
      <c r="J89" s="67" t="str">
        <f t="shared" si="13"/>
        <v>2:21</v>
      </c>
    </row>
    <row r="90" spans="1:10" x14ac:dyDescent="0.2">
      <c r="A90" s="180"/>
      <c r="B90" s="187" t="s">
        <v>22</v>
      </c>
      <c r="C90" s="191" t="s">
        <v>37</v>
      </c>
      <c r="D90" s="64">
        <v>94.2</v>
      </c>
      <c r="E90" s="64">
        <v>62.899999999999991</v>
      </c>
      <c r="F90" s="53" t="str">
        <f t="shared" si="14"/>
        <v>13:14 - 13:21</v>
      </c>
      <c r="G90" s="29">
        <f t="shared" si="10"/>
        <v>0.55138888888888893</v>
      </c>
      <c r="H90" s="29">
        <f t="shared" si="11"/>
        <v>0.55625000000000002</v>
      </c>
      <c r="I90" s="67" t="str">
        <f t="shared" si="12"/>
        <v>2:14</v>
      </c>
      <c r="J90" s="67" t="str">
        <f t="shared" si="13"/>
        <v>2:21</v>
      </c>
    </row>
    <row r="91" spans="1:10" x14ac:dyDescent="0.2">
      <c r="A91" s="77"/>
      <c r="B91" s="187" t="s">
        <v>25</v>
      </c>
      <c r="C91" s="198" t="s">
        <v>136</v>
      </c>
      <c r="D91" s="64">
        <v>95.3</v>
      </c>
      <c r="E91" s="64">
        <v>61.8</v>
      </c>
      <c r="F91" s="53" t="str">
        <f t="shared" si="14"/>
        <v>13:16 - 13:22</v>
      </c>
      <c r="G91" s="29">
        <f t="shared" si="10"/>
        <v>0.55277777777777781</v>
      </c>
      <c r="H91" s="29">
        <f t="shared" si="11"/>
        <v>0.55694444444444446</v>
      </c>
      <c r="I91" s="67" t="str">
        <f t="shared" si="12"/>
        <v>2:16</v>
      </c>
      <c r="J91" s="67" t="str">
        <f t="shared" si="13"/>
        <v>2:22</v>
      </c>
    </row>
    <row r="92" spans="1:10" x14ac:dyDescent="0.2">
      <c r="A92" s="180"/>
      <c r="B92" s="187"/>
      <c r="C92" s="191" t="s">
        <v>243</v>
      </c>
      <c r="D92" s="64">
        <v>96.7</v>
      </c>
      <c r="E92" s="64">
        <v>60.399999999999991</v>
      </c>
      <c r="F92" s="53" t="str">
        <f t="shared" si="14"/>
        <v>13:18 - 13:25</v>
      </c>
      <c r="G92" s="29">
        <f t="shared" si="10"/>
        <v>0.5541666666666667</v>
      </c>
      <c r="H92" s="29">
        <f t="shared" si="11"/>
        <v>0.55902777777777779</v>
      </c>
      <c r="I92" s="67" t="str">
        <f t="shared" si="12"/>
        <v>2:18</v>
      </c>
      <c r="J92" s="67" t="str">
        <f t="shared" si="13"/>
        <v>2:25</v>
      </c>
    </row>
    <row r="93" spans="1:10" x14ac:dyDescent="0.2">
      <c r="A93" s="180"/>
      <c r="B93" s="187"/>
      <c r="C93" s="198" t="s">
        <v>244</v>
      </c>
      <c r="D93" s="64">
        <v>97</v>
      </c>
      <c r="E93" s="64">
        <v>60.099999999999994</v>
      </c>
      <c r="F93" s="53" t="str">
        <f t="shared" si="14"/>
        <v>13:18 - 13:25</v>
      </c>
      <c r="G93" s="29">
        <f t="shared" si="10"/>
        <v>0.5541666666666667</v>
      </c>
      <c r="H93" s="29">
        <f t="shared" si="11"/>
        <v>0.55902777777777779</v>
      </c>
      <c r="I93" s="67" t="str">
        <f t="shared" si="12"/>
        <v>2:18</v>
      </c>
      <c r="J93" s="67" t="str">
        <f t="shared" si="13"/>
        <v>2:25</v>
      </c>
    </row>
    <row r="94" spans="1:10" x14ac:dyDescent="0.2">
      <c r="A94" s="132"/>
      <c r="B94" s="187" t="s">
        <v>29</v>
      </c>
      <c r="C94" s="198" t="s">
        <v>136</v>
      </c>
      <c r="D94" s="64">
        <v>97.8</v>
      </c>
      <c r="E94" s="64">
        <v>59.3</v>
      </c>
      <c r="F94" s="53" t="str">
        <f t="shared" si="14"/>
        <v>13:19 - 13:26</v>
      </c>
      <c r="G94" s="29">
        <f t="shared" si="10"/>
        <v>0.55486111111111103</v>
      </c>
      <c r="H94" s="29">
        <f t="shared" si="11"/>
        <v>0.55972222222222223</v>
      </c>
      <c r="I94" s="67" t="str">
        <f t="shared" si="12"/>
        <v>2:19</v>
      </c>
      <c r="J94" s="67" t="str">
        <f t="shared" si="13"/>
        <v>2:26</v>
      </c>
    </row>
    <row r="95" spans="1:10" x14ac:dyDescent="0.2">
      <c r="A95" s="180"/>
      <c r="B95" s="187"/>
      <c r="C95" s="191" t="s">
        <v>241</v>
      </c>
      <c r="D95" s="64">
        <v>99.5</v>
      </c>
      <c r="E95" s="64">
        <v>57.599999999999994</v>
      </c>
      <c r="F95" s="53" t="str">
        <f t="shared" si="14"/>
        <v>13:22 - 13:29</v>
      </c>
      <c r="G95" s="29">
        <f t="shared" si="10"/>
        <v>0.55694444444444446</v>
      </c>
      <c r="H95" s="29">
        <f t="shared" si="11"/>
        <v>0.56180555555555556</v>
      </c>
      <c r="I95" s="67" t="str">
        <f t="shared" si="12"/>
        <v>2:22</v>
      </c>
      <c r="J95" s="67" t="str">
        <f t="shared" si="13"/>
        <v>2:29</v>
      </c>
    </row>
    <row r="96" spans="1:10" x14ac:dyDescent="0.2">
      <c r="A96" s="77"/>
      <c r="B96" s="187" t="s">
        <v>29</v>
      </c>
      <c r="C96" s="198" t="s">
        <v>136</v>
      </c>
      <c r="D96" s="64">
        <v>101.2</v>
      </c>
      <c r="E96" s="64">
        <v>55.899999999999991</v>
      </c>
      <c r="F96" s="53" t="str">
        <f t="shared" si="14"/>
        <v>13:24 - 13:31</v>
      </c>
      <c r="G96" s="29">
        <f t="shared" si="10"/>
        <v>0.55833333333333335</v>
      </c>
      <c r="H96" s="29">
        <f t="shared" si="11"/>
        <v>0.56319444444444444</v>
      </c>
      <c r="I96" s="67" t="str">
        <f t="shared" si="12"/>
        <v>2:24</v>
      </c>
      <c r="J96" s="67" t="str">
        <f t="shared" si="13"/>
        <v>2:31</v>
      </c>
    </row>
    <row r="97" spans="1:10" x14ac:dyDescent="0.2">
      <c r="A97" s="180"/>
      <c r="B97" s="187"/>
      <c r="C97" s="191" t="s">
        <v>242</v>
      </c>
      <c r="D97" s="64">
        <v>102.4</v>
      </c>
      <c r="E97" s="64">
        <v>54.699999999999989</v>
      </c>
      <c r="F97" s="53" t="str">
        <f t="shared" si="14"/>
        <v>13:26 - 13:33</v>
      </c>
      <c r="G97" s="29">
        <f t="shared" si="10"/>
        <v>0.55972222222222223</v>
      </c>
      <c r="H97" s="29">
        <f t="shared" si="11"/>
        <v>0.56458333333333333</v>
      </c>
      <c r="I97" s="67" t="str">
        <f t="shared" si="12"/>
        <v>2:26</v>
      </c>
      <c r="J97" s="67" t="str">
        <f t="shared" si="13"/>
        <v>2:33</v>
      </c>
    </row>
    <row r="98" spans="1:10" x14ac:dyDescent="0.2">
      <c r="A98" s="130" t="s">
        <v>245</v>
      </c>
      <c r="B98" s="223" t="s">
        <v>22</v>
      </c>
      <c r="C98" s="191"/>
      <c r="D98" s="64">
        <v>103.1</v>
      </c>
      <c r="E98" s="64">
        <v>54</v>
      </c>
      <c r="F98" s="53" t="str">
        <f t="shared" si="14"/>
        <v>13:27 - 13:34</v>
      </c>
      <c r="G98" s="29">
        <f t="shared" si="10"/>
        <v>0.56041666666666667</v>
      </c>
      <c r="H98" s="29">
        <f t="shared" si="11"/>
        <v>0.56527777777777777</v>
      </c>
      <c r="I98" s="67" t="str">
        <f t="shared" si="12"/>
        <v>2:27</v>
      </c>
      <c r="J98" s="67" t="str">
        <f t="shared" si="13"/>
        <v>2:34</v>
      </c>
    </row>
    <row r="99" spans="1:10" x14ac:dyDescent="0.2">
      <c r="A99" s="180"/>
      <c r="B99" s="187" t="s">
        <v>22</v>
      </c>
      <c r="C99" s="191" t="s">
        <v>37</v>
      </c>
      <c r="D99" s="64">
        <v>103.2</v>
      </c>
      <c r="E99" s="64">
        <v>53.899999999999991</v>
      </c>
      <c r="F99" s="53" t="str">
        <f t="shared" si="14"/>
        <v>13:27 - 13:34</v>
      </c>
      <c r="G99" s="29">
        <f t="shared" si="10"/>
        <v>0.56041666666666667</v>
      </c>
      <c r="H99" s="29">
        <f t="shared" si="11"/>
        <v>0.56527777777777777</v>
      </c>
      <c r="I99" s="67" t="str">
        <f t="shared" si="12"/>
        <v>2:27</v>
      </c>
      <c r="J99" s="67" t="str">
        <f t="shared" si="13"/>
        <v>2:34</v>
      </c>
    </row>
    <row r="100" spans="1:10" x14ac:dyDescent="0.2">
      <c r="A100" s="132"/>
      <c r="B100" s="187" t="s">
        <v>25</v>
      </c>
      <c r="C100" s="198" t="s">
        <v>136</v>
      </c>
      <c r="D100" s="64">
        <v>104.3</v>
      </c>
      <c r="E100" s="64">
        <v>52.8</v>
      </c>
      <c r="F100" s="53" t="str">
        <f t="shared" si="14"/>
        <v>13:29 - 13:36</v>
      </c>
      <c r="G100" s="29">
        <f t="shared" si="10"/>
        <v>0.56180555555555556</v>
      </c>
      <c r="H100" s="29">
        <f t="shared" si="11"/>
        <v>0.56666666666666665</v>
      </c>
      <c r="I100" s="67" t="str">
        <f t="shared" si="12"/>
        <v>2:29</v>
      </c>
      <c r="J100" s="67" t="str">
        <f t="shared" si="13"/>
        <v>2:36</v>
      </c>
    </row>
    <row r="101" spans="1:10" x14ac:dyDescent="0.2">
      <c r="A101" s="180"/>
      <c r="B101" s="187"/>
      <c r="C101" s="191" t="s">
        <v>243</v>
      </c>
      <c r="D101" s="64">
        <v>105.7</v>
      </c>
      <c r="E101" s="64">
        <v>51.399999999999991</v>
      </c>
      <c r="F101" s="53" t="str">
        <f t="shared" si="14"/>
        <v>13:31 - 13:38</v>
      </c>
      <c r="G101" s="29">
        <f t="shared" si="10"/>
        <v>0.56319444444444444</v>
      </c>
      <c r="H101" s="29">
        <f t="shared" si="11"/>
        <v>0.56805555555555554</v>
      </c>
      <c r="I101" s="67" t="str">
        <f t="shared" si="12"/>
        <v>2:31</v>
      </c>
      <c r="J101" s="67" t="str">
        <f t="shared" si="13"/>
        <v>2:38</v>
      </c>
    </row>
    <row r="102" spans="1:10" x14ac:dyDescent="0.2">
      <c r="A102" s="77"/>
      <c r="B102" s="187"/>
      <c r="C102" s="198" t="s">
        <v>244</v>
      </c>
      <c r="D102" s="64">
        <v>106</v>
      </c>
      <c r="E102" s="64">
        <v>51.099999999999994</v>
      </c>
      <c r="F102" s="53" t="str">
        <f t="shared" si="14"/>
        <v>13:31 - 13:39</v>
      </c>
      <c r="G102" s="29">
        <f t="shared" si="10"/>
        <v>0.56319444444444444</v>
      </c>
      <c r="H102" s="29">
        <f t="shared" si="11"/>
        <v>0.56874999999999998</v>
      </c>
      <c r="I102" s="67" t="str">
        <f t="shared" si="12"/>
        <v>2:31</v>
      </c>
      <c r="J102" s="67" t="str">
        <f t="shared" si="13"/>
        <v>2:39</v>
      </c>
    </row>
    <row r="103" spans="1:10" x14ac:dyDescent="0.2">
      <c r="A103" s="180"/>
      <c r="B103" s="187" t="s">
        <v>29</v>
      </c>
      <c r="C103" s="198" t="s">
        <v>136</v>
      </c>
      <c r="D103" s="64">
        <v>106.8</v>
      </c>
      <c r="E103" s="64">
        <v>50.3</v>
      </c>
      <c r="F103" s="53" t="str">
        <f t="shared" si="14"/>
        <v>13:32 - 13:40</v>
      </c>
      <c r="G103" s="29">
        <f t="shared" si="10"/>
        <v>0.56388888888888888</v>
      </c>
      <c r="H103" s="29">
        <f t="shared" si="11"/>
        <v>0.56944444444444442</v>
      </c>
      <c r="I103" s="67" t="str">
        <f t="shared" si="12"/>
        <v>2:32</v>
      </c>
      <c r="J103" s="67" t="str">
        <f t="shared" si="13"/>
        <v>2:40</v>
      </c>
    </row>
    <row r="104" spans="1:10" x14ac:dyDescent="0.2">
      <c r="A104" s="180"/>
      <c r="B104" s="187"/>
      <c r="C104" s="191" t="s">
        <v>241</v>
      </c>
      <c r="D104" s="64">
        <v>108.5</v>
      </c>
      <c r="E104" s="64">
        <v>48.599999999999994</v>
      </c>
      <c r="F104" s="53" t="str">
        <f t="shared" si="14"/>
        <v>13:35 - 13:42</v>
      </c>
      <c r="G104" s="29">
        <f t="shared" si="10"/>
        <v>0.56597222222222221</v>
      </c>
      <c r="H104" s="29">
        <f t="shared" si="11"/>
        <v>0.5708333333333333</v>
      </c>
      <c r="I104" s="67" t="str">
        <f t="shared" si="12"/>
        <v>2:35</v>
      </c>
      <c r="J104" s="67" t="str">
        <f t="shared" si="13"/>
        <v>2:42</v>
      </c>
    </row>
    <row r="105" spans="1:10" x14ac:dyDescent="0.2">
      <c r="A105" s="187"/>
      <c r="B105" s="187" t="s">
        <v>29</v>
      </c>
      <c r="C105" s="198" t="s">
        <v>136</v>
      </c>
      <c r="D105" s="64">
        <v>110.2</v>
      </c>
      <c r="E105" s="64">
        <v>46.899999999999991</v>
      </c>
      <c r="F105" s="53" t="str">
        <f t="shared" si="14"/>
        <v>13:37 - 13:45</v>
      </c>
      <c r="G105" s="29">
        <f t="shared" si="10"/>
        <v>0.56736111111111109</v>
      </c>
      <c r="H105" s="29">
        <f t="shared" si="11"/>
        <v>0.57291666666666663</v>
      </c>
      <c r="I105" s="67" t="str">
        <f t="shared" si="12"/>
        <v>2:37</v>
      </c>
      <c r="J105" s="67" t="str">
        <f t="shared" si="13"/>
        <v>2:45</v>
      </c>
    </row>
    <row r="106" spans="1:10" x14ac:dyDescent="0.2">
      <c r="A106" s="180"/>
      <c r="B106" s="187"/>
      <c r="C106" s="191" t="s">
        <v>242</v>
      </c>
      <c r="D106" s="64">
        <v>111.4</v>
      </c>
      <c r="E106" s="64">
        <v>45.699999999999989</v>
      </c>
      <c r="F106" s="53" t="str">
        <f t="shared" si="14"/>
        <v>13:39 - 13:47</v>
      </c>
      <c r="G106" s="29">
        <f t="shared" si="10"/>
        <v>0.56874999999999998</v>
      </c>
      <c r="H106" s="29">
        <f t="shared" si="11"/>
        <v>0.57430555555555551</v>
      </c>
      <c r="I106" s="67" t="str">
        <f t="shared" si="12"/>
        <v>2:39</v>
      </c>
      <c r="J106" s="67" t="str">
        <f t="shared" si="13"/>
        <v>2:47</v>
      </c>
    </row>
    <row r="107" spans="1:10" x14ac:dyDescent="0.2">
      <c r="A107" s="130" t="s">
        <v>246</v>
      </c>
      <c r="B107" s="223" t="s">
        <v>22</v>
      </c>
      <c r="C107" s="191"/>
      <c r="D107" s="64">
        <v>112.1</v>
      </c>
      <c r="E107" s="64">
        <v>45</v>
      </c>
      <c r="F107" s="53" t="str">
        <f t="shared" si="14"/>
        <v>13:40 - 13:48</v>
      </c>
      <c r="G107" s="29">
        <f t="shared" si="10"/>
        <v>0.56944444444444442</v>
      </c>
      <c r="H107" s="29">
        <f t="shared" si="11"/>
        <v>0.57499999999999996</v>
      </c>
      <c r="I107" s="67" t="str">
        <f t="shared" si="12"/>
        <v>2:40</v>
      </c>
      <c r="J107" s="67" t="str">
        <f t="shared" si="13"/>
        <v>2:48</v>
      </c>
    </row>
    <row r="108" spans="1:10" x14ac:dyDescent="0.2">
      <c r="A108" s="77"/>
      <c r="B108" s="187" t="s">
        <v>22</v>
      </c>
      <c r="C108" s="191" t="s">
        <v>37</v>
      </c>
      <c r="D108" s="64">
        <v>112.2</v>
      </c>
      <c r="E108" s="64">
        <v>44.899999999999991</v>
      </c>
      <c r="F108" s="53" t="str">
        <f t="shared" si="14"/>
        <v>13:40 - 13:48</v>
      </c>
      <c r="G108" s="29">
        <f t="shared" si="10"/>
        <v>0.56944444444444442</v>
      </c>
      <c r="H108" s="29">
        <f t="shared" si="11"/>
        <v>0.57499999999999996</v>
      </c>
      <c r="I108" s="67" t="str">
        <f t="shared" si="12"/>
        <v>2:40</v>
      </c>
      <c r="J108" s="67" t="str">
        <f t="shared" si="13"/>
        <v>2:48</v>
      </c>
    </row>
    <row r="109" spans="1:10" x14ac:dyDescent="0.2">
      <c r="A109" s="187"/>
      <c r="B109" s="187" t="s">
        <v>25</v>
      </c>
      <c r="C109" s="198" t="s">
        <v>136</v>
      </c>
      <c r="D109" s="64">
        <v>113.3</v>
      </c>
      <c r="E109" s="64">
        <v>43.8</v>
      </c>
      <c r="F109" s="53" t="str">
        <f t="shared" si="14"/>
        <v>13:41 - 13:49</v>
      </c>
      <c r="G109" s="29">
        <f t="shared" si="10"/>
        <v>0.57013888888888886</v>
      </c>
      <c r="H109" s="29">
        <f t="shared" si="11"/>
        <v>0.5756944444444444</v>
      </c>
      <c r="I109" s="67" t="str">
        <f t="shared" si="12"/>
        <v>2:41</v>
      </c>
      <c r="J109" s="67" t="str">
        <f t="shared" si="13"/>
        <v>2:49</v>
      </c>
    </row>
    <row r="110" spans="1:10" x14ac:dyDescent="0.2">
      <c r="A110" s="187"/>
      <c r="B110" s="187"/>
      <c r="C110" s="191" t="s">
        <v>243</v>
      </c>
      <c r="D110" s="64">
        <v>114.7</v>
      </c>
      <c r="E110" s="64">
        <v>42.399999999999991</v>
      </c>
      <c r="F110" s="53" t="str">
        <f t="shared" si="14"/>
        <v>13:43 - 13:52</v>
      </c>
      <c r="G110" s="29">
        <f t="shared" ref="G110:G141" si="15">$C$6+I110</f>
        <v>0.57152777777777775</v>
      </c>
      <c r="H110" s="29">
        <f t="shared" ref="H110:H141" si="16">$C$6+J110</f>
        <v>0.57777777777777772</v>
      </c>
      <c r="I110" s="67" t="str">
        <f t="shared" ref="I110:I141" si="17">TEXT(D110/$C$9/24,"h:mm")</f>
        <v>2:43</v>
      </c>
      <c r="J110" s="67" t="str">
        <f t="shared" ref="J110:J141" si="18">TEXT(D110/$C$10/24,"h:mm")</f>
        <v>2:52</v>
      </c>
    </row>
    <row r="111" spans="1:10" x14ac:dyDescent="0.2">
      <c r="A111" s="187"/>
      <c r="B111" s="187"/>
      <c r="C111" s="198" t="s">
        <v>244</v>
      </c>
      <c r="D111" s="64">
        <v>115</v>
      </c>
      <c r="E111" s="64">
        <v>42.099999999999994</v>
      </c>
      <c r="F111" s="53" t="str">
        <f t="shared" ref="F111:F142" si="19">TEXT(G111,"h:mm")&amp;" - "&amp;TEXT(H111,"h:mm")</f>
        <v>13:44 - 13:52</v>
      </c>
      <c r="G111" s="29">
        <f t="shared" si="15"/>
        <v>0.57222222222222219</v>
      </c>
      <c r="H111" s="29">
        <f t="shared" si="16"/>
        <v>0.57777777777777772</v>
      </c>
      <c r="I111" s="67" t="str">
        <f t="shared" si="17"/>
        <v>2:44</v>
      </c>
      <c r="J111" s="67" t="str">
        <f t="shared" si="18"/>
        <v>2:52</v>
      </c>
    </row>
    <row r="112" spans="1:10" x14ac:dyDescent="0.2">
      <c r="A112" s="187"/>
      <c r="B112" s="187" t="s">
        <v>29</v>
      </c>
      <c r="C112" s="198" t="s">
        <v>136</v>
      </c>
      <c r="D112" s="64">
        <v>115.8</v>
      </c>
      <c r="E112" s="64">
        <v>41.3</v>
      </c>
      <c r="F112" s="53" t="str">
        <f t="shared" si="19"/>
        <v>13:45 - 13:53</v>
      </c>
      <c r="G112" s="29">
        <f t="shared" si="15"/>
        <v>0.57291666666666663</v>
      </c>
      <c r="H112" s="29">
        <f t="shared" si="16"/>
        <v>0.57847222222222217</v>
      </c>
      <c r="I112" s="67" t="str">
        <f t="shared" si="17"/>
        <v>2:45</v>
      </c>
      <c r="J112" s="67" t="str">
        <f t="shared" si="18"/>
        <v>2:53</v>
      </c>
    </row>
    <row r="113" spans="1:10" x14ac:dyDescent="0.2">
      <c r="A113" s="187"/>
      <c r="B113" s="187"/>
      <c r="C113" s="191" t="s">
        <v>241</v>
      </c>
      <c r="D113" s="64">
        <v>117.5</v>
      </c>
      <c r="E113" s="64">
        <v>39.599999999999994</v>
      </c>
      <c r="F113" s="53" t="str">
        <f t="shared" si="19"/>
        <v>13:47 - 13:56</v>
      </c>
      <c r="G113" s="29">
        <f t="shared" si="15"/>
        <v>0.57430555555555551</v>
      </c>
      <c r="H113" s="29">
        <f t="shared" si="16"/>
        <v>0.58055555555555549</v>
      </c>
      <c r="I113" s="67" t="str">
        <f t="shared" si="17"/>
        <v>2:47</v>
      </c>
      <c r="J113" s="67" t="str">
        <f t="shared" si="18"/>
        <v>2:56</v>
      </c>
    </row>
    <row r="114" spans="1:10" x14ac:dyDescent="0.2">
      <c r="A114" s="77"/>
      <c r="B114" s="187" t="s">
        <v>29</v>
      </c>
      <c r="C114" s="198" t="s">
        <v>136</v>
      </c>
      <c r="D114" s="64">
        <v>119.2</v>
      </c>
      <c r="E114" s="64">
        <v>37.899999999999991</v>
      </c>
      <c r="F114" s="53" t="str">
        <f t="shared" si="19"/>
        <v>13:50 - 13:58</v>
      </c>
      <c r="G114" s="29">
        <f t="shared" si="15"/>
        <v>0.57638888888888884</v>
      </c>
      <c r="H114" s="29">
        <f t="shared" si="16"/>
        <v>0.58194444444444438</v>
      </c>
      <c r="I114" s="67" t="str">
        <f t="shared" si="17"/>
        <v>2:50</v>
      </c>
      <c r="J114" s="67" t="str">
        <f t="shared" si="18"/>
        <v>2:58</v>
      </c>
    </row>
    <row r="115" spans="1:10" x14ac:dyDescent="0.2">
      <c r="A115" s="187"/>
      <c r="B115" s="187"/>
      <c r="C115" s="191" t="s">
        <v>242</v>
      </c>
      <c r="D115" s="64">
        <v>120.4</v>
      </c>
      <c r="E115" s="64">
        <v>36.699999999999989</v>
      </c>
      <c r="F115" s="53" t="str">
        <f t="shared" si="19"/>
        <v>13:52 - 14:00</v>
      </c>
      <c r="G115" s="29">
        <f t="shared" si="15"/>
        <v>0.57777777777777772</v>
      </c>
      <c r="H115" s="29">
        <f t="shared" si="16"/>
        <v>0.58333333333333326</v>
      </c>
      <c r="I115" s="67" t="str">
        <f t="shared" si="17"/>
        <v>2:52</v>
      </c>
      <c r="J115" s="67" t="str">
        <f t="shared" si="18"/>
        <v>3:00</v>
      </c>
    </row>
    <row r="116" spans="1:10" x14ac:dyDescent="0.2">
      <c r="A116" s="130" t="s">
        <v>247</v>
      </c>
      <c r="B116" s="223" t="s">
        <v>22</v>
      </c>
      <c r="C116" s="191"/>
      <c r="D116" s="64">
        <v>121.1</v>
      </c>
      <c r="E116" s="64">
        <v>36</v>
      </c>
      <c r="F116" s="53" t="str">
        <f t="shared" si="19"/>
        <v>13:53 - 14:01</v>
      </c>
      <c r="G116" s="29">
        <f t="shared" si="15"/>
        <v>0.57847222222222217</v>
      </c>
      <c r="H116" s="29">
        <f t="shared" si="16"/>
        <v>0.58402777777777781</v>
      </c>
      <c r="I116" s="67" t="str">
        <f t="shared" si="17"/>
        <v>2:53</v>
      </c>
      <c r="J116" s="67" t="str">
        <f t="shared" si="18"/>
        <v>3:01</v>
      </c>
    </row>
    <row r="117" spans="1:10" x14ac:dyDescent="0.2">
      <c r="A117" s="187"/>
      <c r="B117" s="187" t="s">
        <v>22</v>
      </c>
      <c r="C117" s="191" t="s">
        <v>37</v>
      </c>
      <c r="D117" s="64">
        <v>121.2</v>
      </c>
      <c r="E117" s="64">
        <v>35.899999999999991</v>
      </c>
      <c r="F117" s="53" t="str">
        <f t="shared" si="19"/>
        <v>13:53 - 14:01</v>
      </c>
      <c r="G117" s="29">
        <f t="shared" si="15"/>
        <v>0.57847222222222217</v>
      </c>
      <c r="H117" s="29">
        <f t="shared" si="16"/>
        <v>0.58402777777777781</v>
      </c>
      <c r="I117" s="67" t="str">
        <f t="shared" si="17"/>
        <v>2:53</v>
      </c>
      <c r="J117" s="67" t="str">
        <f t="shared" si="18"/>
        <v>3:01</v>
      </c>
    </row>
    <row r="118" spans="1:10" x14ac:dyDescent="0.2">
      <c r="A118" s="187"/>
      <c r="B118" s="187" t="s">
        <v>25</v>
      </c>
      <c r="C118" s="198" t="s">
        <v>136</v>
      </c>
      <c r="D118" s="64">
        <v>122.3</v>
      </c>
      <c r="E118" s="64">
        <v>34.799999999999997</v>
      </c>
      <c r="F118" s="53" t="str">
        <f t="shared" si="19"/>
        <v>13:54 - 14:03</v>
      </c>
      <c r="G118" s="29">
        <f t="shared" si="15"/>
        <v>0.57916666666666661</v>
      </c>
      <c r="H118" s="29">
        <f t="shared" si="16"/>
        <v>0.5854166666666667</v>
      </c>
      <c r="I118" s="67" t="str">
        <f t="shared" si="17"/>
        <v>2:54</v>
      </c>
      <c r="J118" s="67" t="str">
        <f t="shared" si="18"/>
        <v>3:03</v>
      </c>
    </row>
    <row r="119" spans="1:10" x14ac:dyDescent="0.2">
      <c r="A119" s="187"/>
      <c r="B119" s="187"/>
      <c r="C119" s="191" t="s">
        <v>243</v>
      </c>
      <c r="D119" s="64">
        <v>123.7</v>
      </c>
      <c r="E119" s="64">
        <v>33.399999999999991</v>
      </c>
      <c r="F119" s="53" t="str">
        <f t="shared" si="19"/>
        <v>13:56 - 14:05</v>
      </c>
      <c r="G119" s="29">
        <f t="shared" si="15"/>
        <v>0.58055555555555549</v>
      </c>
      <c r="H119" s="29">
        <f t="shared" si="16"/>
        <v>0.58680555555555558</v>
      </c>
      <c r="I119" s="67" t="str">
        <f t="shared" si="17"/>
        <v>2:56</v>
      </c>
      <c r="J119" s="67" t="str">
        <f t="shared" si="18"/>
        <v>3:05</v>
      </c>
    </row>
    <row r="120" spans="1:10" x14ac:dyDescent="0.2">
      <c r="A120" s="77"/>
      <c r="B120" s="187"/>
      <c r="C120" s="198" t="s">
        <v>244</v>
      </c>
      <c r="D120" s="64">
        <v>124</v>
      </c>
      <c r="E120" s="64">
        <v>33.099999999999994</v>
      </c>
      <c r="F120" s="53" t="str">
        <f t="shared" si="19"/>
        <v>13:57 - 14:06</v>
      </c>
      <c r="G120" s="29">
        <f t="shared" si="15"/>
        <v>0.58125000000000004</v>
      </c>
      <c r="H120" s="29">
        <f t="shared" si="16"/>
        <v>0.58750000000000002</v>
      </c>
      <c r="I120" s="67" t="str">
        <f t="shared" si="17"/>
        <v>2:57</v>
      </c>
      <c r="J120" s="67" t="str">
        <f t="shared" si="18"/>
        <v>3:06</v>
      </c>
    </row>
    <row r="121" spans="1:10" x14ac:dyDescent="0.2">
      <c r="A121" s="180"/>
      <c r="B121" s="187" t="s">
        <v>29</v>
      </c>
      <c r="C121" s="198" t="s">
        <v>136</v>
      </c>
      <c r="D121" s="64">
        <v>124.8</v>
      </c>
      <c r="E121" s="64">
        <v>32.299999999999997</v>
      </c>
      <c r="F121" s="53" t="str">
        <f t="shared" si="19"/>
        <v>13:58 - 14:07</v>
      </c>
      <c r="G121" s="29">
        <f t="shared" si="15"/>
        <v>0.58194444444444438</v>
      </c>
      <c r="H121" s="29">
        <f t="shared" si="16"/>
        <v>0.58819444444444446</v>
      </c>
      <c r="I121" s="67" t="str">
        <f t="shared" si="17"/>
        <v>2:58</v>
      </c>
      <c r="J121" s="67" t="str">
        <f t="shared" si="18"/>
        <v>3:07</v>
      </c>
    </row>
    <row r="122" spans="1:10" x14ac:dyDescent="0.2">
      <c r="A122" s="180"/>
      <c r="B122" s="187"/>
      <c r="C122" s="191" t="s">
        <v>241</v>
      </c>
      <c r="D122" s="64">
        <v>126.5</v>
      </c>
      <c r="E122" s="216">
        <v>30.599999999999994</v>
      </c>
      <c r="F122" s="53" t="str">
        <f t="shared" si="19"/>
        <v>14:00 - 14:09</v>
      </c>
      <c r="G122" s="29">
        <f t="shared" si="15"/>
        <v>0.58333333333333326</v>
      </c>
      <c r="H122" s="29">
        <f t="shared" si="16"/>
        <v>0.58958333333333335</v>
      </c>
      <c r="I122" s="67" t="str">
        <f t="shared" si="17"/>
        <v>3:00</v>
      </c>
      <c r="J122" s="67" t="str">
        <f t="shared" si="18"/>
        <v>3:09</v>
      </c>
    </row>
    <row r="123" spans="1:10" x14ac:dyDescent="0.2">
      <c r="A123" s="132"/>
      <c r="B123" s="187" t="s">
        <v>29</v>
      </c>
      <c r="C123" s="198" t="s">
        <v>136</v>
      </c>
      <c r="D123" s="64">
        <v>128.19999999999999</v>
      </c>
      <c r="E123" s="205">
        <v>28.900000000000006</v>
      </c>
      <c r="F123" s="53" t="str">
        <f t="shared" si="19"/>
        <v>14:03 - 14:12</v>
      </c>
      <c r="G123" s="29">
        <f t="shared" si="15"/>
        <v>0.5854166666666667</v>
      </c>
      <c r="H123" s="29">
        <f t="shared" si="16"/>
        <v>0.59166666666666667</v>
      </c>
      <c r="I123" s="67" t="str">
        <f t="shared" si="17"/>
        <v>3:03</v>
      </c>
      <c r="J123" s="67" t="str">
        <f t="shared" si="18"/>
        <v>3:12</v>
      </c>
    </row>
    <row r="124" spans="1:10" x14ac:dyDescent="0.2">
      <c r="A124" s="180"/>
      <c r="B124" s="187"/>
      <c r="C124" s="191" t="s">
        <v>242</v>
      </c>
      <c r="D124" s="64">
        <v>129.39999999999998</v>
      </c>
      <c r="E124" s="216">
        <v>27.700000000000017</v>
      </c>
      <c r="F124" s="53" t="str">
        <f t="shared" si="19"/>
        <v>14:04 - 14:14</v>
      </c>
      <c r="G124" s="29">
        <f t="shared" si="15"/>
        <v>0.58611111111111114</v>
      </c>
      <c r="H124" s="29">
        <f t="shared" si="16"/>
        <v>0.59305555555555556</v>
      </c>
      <c r="I124" s="67" t="str">
        <f t="shared" si="17"/>
        <v>3:04</v>
      </c>
      <c r="J124" s="67" t="str">
        <f t="shared" si="18"/>
        <v>3:14</v>
      </c>
    </row>
    <row r="125" spans="1:10" x14ac:dyDescent="0.2">
      <c r="A125" s="130" t="s">
        <v>248</v>
      </c>
      <c r="B125" s="223" t="s">
        <v>22</v>
      </c>
      <c r="C125" s="191"/>
      <c r="D125" s="64">
        <v>130.1</v>
      </c>
      <c r="E125" s="224">
        <v>27</v>
      </c>
      <c r="F125" s="53" t="str">
        <f t="shared" si="19"/>
        <v>14:05 - 14:15</v>
      </c>
      <c r="G125" s="29">
        <f t="shared" si="15"/>
        <v>0.58680555555555558</v>
      </c>
      <c r="H125" s="29">
        <f t="shared" si="16"/>
        <v>0.59375</v>
      </c>
      <c r="I125" s="67" t="str">
        <f t="shared" si="17"/>
        <v>3:05</v>
      </c>
      <c r="J125" s="67" t="str">
        <f t="shared" si="18"/>
        <v>3:15</v>
      </c>
    </row>
    <row r="126" spans="1:10" x14ac:dyDescent="0.2">
      <c r="A126" s="225"/>
      <c r="B126" s="187" t="s">
        <v>22</v>
      </c>
      <c r="C126" s="191" t="s">
        <v>37</v>
      </c>
      <c r="D126" s="64">
        <v>130.19999999999999</v>
      </c>
      <c r="E126" s="199">
        <v>26.900000000000006</v>
      </c>
      <c r="F126" s="53" t="str">
        <f t="shared" si="19"/>
        <v>14:06 - 14:15</v>
      </c>
      <c r="G126" s="29">
        <f t="shared" si="15"/>
        <v>0.58750000000000002</v>
      </c>
      <c r="H126" s="29">
        <f t="shared" si="16"/>
        <v>0.59375</v>
      </c>
      <c r="I126" s="67" t="str">
        <f t="shared" si="17"/>
        <v>3:06</v>
      </c>
      <c r="J126" s="67" t="str">
        <f t="shared" si="18"/>
        <v>3:15</v>
      </c>
    </row>
    <row r="127" spans="1:10" x14ac:dyDescent="0.2">
      <c r="A127" s="180"/>
      <c r="B127" s="187" t="s">
        <v>25</v>
      </c>
      <c r="C127" s="198" t="s">
        <v>136</v>
      </c>
      <c r="D127" s="64">
        <v>131.29999999999998</v>
      </c>
      <c r="E127" s="199">
        <v>25.800000000000011</v>
      </c>
      <c r="F127" s="53" t="str">
        <f t="shared" si="19"/>
        <v>14:07 - 14:16</v>
      </c>
      <c r="G127" s="29">
        <f t="shared" si="15"/>
        <v>0.58819444444444446</v>
      </c>
      <c r="H127" s="29">
        <f t="shared" si="16"/>
        <v>0.59444444444444444</v>
      </c>
      <c r="I127" s="67" t="str">
        <f t="shared" si="17"/>
        <v>3:07</v>
      </c>
      <c r="J127" s="67" t="str">
        <f t="shared" si="18"/>
        <v>3:16</v>
      </c>
    </row>
    <row r="128" spans="1:10" x14ac:dyDescent="0.2">
      <c r="A128" s="180"/>
      <c r="B128" s="187"/>
      <c r="C128" s="191" t="s">
        <v>243</v>
      </c>
      <c r="D128" s="64">
        <v>132.69999999999999</v>
      </c>
      <c r="E128" s="199">
        <v>24.400000000000006</v>
      </c>
      <c r="F128" s="53" t="str">
        <f t="shared" si="19"/>
        <v>14:09 - 14:19</v>
      </c>
      <c r="G128" s="29">
        <f t="shared" si="15"/>
        <v>0.58958333333333335</v>
      </c>
      <c r="H128" s="29">
        <f t="shared" si="16"/>
        <v>0.59652777777777777</v>
      </c>
      <c r="I128" s="67" t="str">
        <f t="shared" si="17"/>
        <v>3:09</v>
      </c>
      <c r="J128" s="67" t="str">
        <f t="shared" si="18"/>
        <v>3:19</v>
      </c>
    </row>
    <row r="129" spans="1:10" x14ac:dyDescent="0.2">
      <c r="A129" s="132"/>
      <c r="B129" s="187"/>
      <c r="C129" s="198" t="s">
        <v>244</v>
      </c>
      <c r="D129" s="64">
        <v>133</v>
      </c>
      <c r="E129" s="199">
        <v>24.099999999999994</v>
      </c>
      <c r="F129" s="53" t="str">
        <f t="shared" si="19"/>
        <v>14:10 - 14:19</v>
      </c>
      <c r="G129" s="29">
        <f t="shared" si="15"/>
        <v>0.59027777777777779</v>
      </c>
      <c r="H129" s="29">
        <f t="shared" si="16"/>
        <v>0.59652777777777777</v>
      </c>
      <c r="I129" s="67" t="str">
        <f t="shared" si="17"/>
        <v>3:10</v>
      </c>
      <c r="J129" s="67" t="str">
        <f t="shared" si="18"/>
        <v>3:19</v>
      </c>
    </row>
    <row r="130" spans="1:10" x14ac:dyDescent="0.2">
      <c r="A130" s="180"/>
      <c r="B130" s="187" t="s">
        <v>29</v>
      </c>
      <c r="C130" s="198" t="s">
        <v>136</v>
      </c>
      <c r="D130" s="64">
        <v>133.79999999999998</v>
      </c>
      <c r="E130" s="199">
        <v>23.300000000000011</v>
      </c>
      <c r="F130" s="53" t="str">
        <f t="shared" si="19"/>
        <v>14:11 - 14:20</v>
      </c>
      <c r="G130" s="29">
        <f t="shared" si="15"/>
        <v>0.59097222222222223</v>
      </c>
      <c r="H130" s="29">
        <f t="shared" si="16"/>
        <v>0.59722222222222221</v>
      </c>
      <c r="I130" s="67" t="str">
        <f t="shared" si="17"/>
        <v>3:11</v>
      </c>
      <c r="J130" s="67" t="str">
        <f t="shared" si="18"/>
        <v>3:20</v>
      </c>
    </row>
    <row r="131" spans="1:10" x14ac:dyDescent="0.2">
      <c r="A131" s="77"/>
      <c r="B131" s="187"/>
      <c r="C131" s="191" t="s">
        <v>241</v>
      </c>
      <c r="D131" s="64">
        <v>135.5</v>
      </c>
      <c r="E131" s="199">
        <v>21.599999999999994</v>
      </c>
      <c r="F131" s="53" t="str">
        <f t="shared" si="19"/>
        <v>14:13 - 14:23</v>
      </c>
      <c r="G131" s="29">
        <f t="shared" si="15"/>
        <v>0.59236111111111112</v>
      </c>
      <c r="H131" s="29">
        <f t="shared" si="16"/>
        <v>0.59930555555555554</v>
      </c>
      <c r="I131" s="67" t="str">
        <f t="shared" si="17"/>
        <v>3:13</v>
      </c>
      <c r="J131" s="67" t="str">
        <f t="shared" si="18"/>
        <v>3:23</v>
      </c>
    </row>
    <row r="132" spans="1:10" x14ac:dyDescent="0.2">
      <c r="A132" s="180"/>
      <c r="B132" s="187" t="s">
        <v>29</v>
      </c>
      <c r="C132" s="198" t="s">
        <v>136</v>
      </c>
      <c r="D132" s="64">
        <v>137.19999999999999</v>
      </c>
      <c r="E132" s="199">
        <v>19.900000000000006</v>
      </c>
      <c r="F132" s="53" t="str">
        <f t="shared" si="19"/>
        <v>14:16 - 14:25</v>
      </c>
      <c r="G132" s="29">
        <f t="shared" si="15"/>
        <v>0.59444444444444444</v>
      </c>
      <c r="H132" s="29">
        <f t="shared" si="16"/>
        <v>0.60069444444444442</v>
      </c>
      <c r="I132" s="67" t="str">
        <f t="shared" si="17"/>
        <v>3:16</v>
      </c>
      <c r="J132" s="67" t="str">
        <f t="shared" si="18"/>
        <v>3:25</v>
      </c>
    </row>
    <row r="133" spans="1:10" x14ac:dyDescent="0.2">
      <c r="A133" s="180"/>
      <c r="B133" s="187"/>
      <c r="C133" s="191" t="s">
        <v>242</v>
      </c>
      <c r="D133" s="125">
        <v>138.39999999999998</v>
      </c>
      <c r="E133" s="210">
        <v>18.700000000000017</v>
      </c>
      <c r="F133" s="226" t="str">
        <f t="shared" si="19"/>
        <v>14:17 - 14:27</v>
      </c>
      <c r="G133" s="92">
        <f t="shared" si="15"/>
        <v>0.59513888888888888</v>
      </c>
      <c r="H133" s="92">
        <f t="shared" si="16"/>
        <v>0.6020833333333333</v>
      </c>
      <c r="I133" s="227" t="str">
        <f t="shared" si="17"/>
        <v>3:17</v>
      </c>
      <c r="J133" s="227" t="str">
        <f t="shared" si="18"/>
        <v>3:27</v>
      </c>
    </row>
    <row r="134" spans="1:10" x14ac:dyDescent="0.2">
      <c r="A134" s="130" t="s">
        <v>249</v>
      </c>
      <c r="B134" s="223" t="s">
        <v>22</v>
      </c>
      <c r="C134" s="191"/>
      <c r="D134" s="64">
        <v>139.1</v>
      </c>
      <c r="E134" s="199">
        <v>18</v>
      </c>
      <c r="F134" s="53" t="str">
        <f t="shared" si="19"/>
        <v>14:18 - 14:28</v>
      </c>
      <c r="G134" s="29">
        <f t="shared" si="15"/>
        <v>0.59583333333333333</v>
      </c>
      <c r="H134" s="29">
        <f t="shared" si="16"/>
        <v>0.60277777777777775</v>
      </c>
      <c r="I134" s="67" t="str">
        <f t="shared" si="17"/>
        <v>3:18</v>
      </c>
      <c r="J134" s="67" t="str">
        <f t="shared" si="18"/>
        <v>3:28</v>
      </c>
    </row>
    <row r="135" spans="1:10" x14ac:dyDescent="0.2">
      <c r="A135" s="225"/>
      <c r="B135" s="187" t="s">
        <v>22</v>
      </c>
      <c r="C135" s="191" t="s">
        <v>37</v>
      </c>
      <c r="D135" s="64">
        <v>139.19999999999999</v>
      </c>
      <c r="E135" s="199">
        <v>17.900000000000006</v>
      </c>
      <c r="F135" s="53" t="str">
        <f t="shared" si="19"/>
        <v>14:18 - 14:28</v>
      </c>
      <c r="G135" s="29">
        <f t="shared" si="15"/>
        <v>0.59583333333333333</v>
      </c>
      <c r="H135" s="29">
        <f t="shared" si="16"/>
        <v>0.60277777777777775</v>
      </c>
      <c r="I135" s="67" t="str">
        <f t="shared" si="17"/>
        <v>3:18</v>
      </c>
      <c r="J135" s="67" t="str">
        <f t="shared" si="18"/>
        <v>3:28</v>
      </c>
    </row>
    <row r="136" spans="1:10" x14ac:dyDescent="0.2">
      <c r="A136" s="180"/>
      <c r="B136" s="187" t="s">
        <v>25</v>
      </c>
      <c r="C136" s="198" t="s">
        <v>136</v>
      </c>
      <c r="D136" s="64">
        <v>140.29999999999998</v>
      </c>
      <c r="E136" s="199">
        <v>16.800000000000011</v>
      </c>
      <c r="F136" s="53" t="str">
        <f t="shared" si="19"/>
        <v>14:20 - 14:30</v>
      </c>
      <c r="G136" s="29">
        <f t="shared" si="15"/>
        <v>0.59722222222222221</v>
      </c>
      <c r="H136" s="29">
        <f t="shared" si="16"/>
        <v>0.60416666666666663</v>
      </c>
      <c r="I136" s="67" t="str">
        <f t="shared" si="17"/>
        <v>3:20</v>
      </c>
      <c r="J136" s="67" t="str">
        <f t="shared" si="18"/>
        <v>3:30</v>
      </c>
    </row>
    <row r="137" spans="1:10" x14ac:dyDescent="0.2">
      <c r="A137" s="180"/>
      <c r="B137" s="187"/>
      <c r="C137" s="191" t="s">
        <v>243</v>
      </c>
      <c r="D137" s="64">
        <v>141.69999999999999</v>
      </c>
      <c r="E137" s="199">
        <v>15.400000000000006</v>
      </c>
      <c r="F137" s="53" t="str">
        <f t="shared" si="19"/>
        <v>14:22 - 14:32</v>
      </c>
      <c r="G137" s="29">
        <f t="shared" si="15"/>
        <v>0.59861111111111109</v>
      </c>
      <c r="H137" s="29">
        <f t="shared" si="16"/>
        <v>0.60555555555555551</v>
      </c>
      <c r="I137" s="67" t="str">
        <f t="shared" si="17"/>
        <v>3:22</v>
      </c>
      <c r="J137" s="67" t="str">
        <f t="shared" si="18"/>
        <v>3:32</v>
      </c>
    </row>
    <row r="138" spans="1:10" x14ac:dyDescent="0.2">
      <c r="A138" s="132"/>
      <c r="B138" s="187"/>
      <c r="C138" s="198" t="s">
        <v>244</v>
      </c>
      <c r="D138" s="64">
        <v>141.99999999999997</v>
      </c>
      <c r="E138" s="199">
        <v>15.100000000000023</v>
      </c>
      <c r="F138" s="53" t="str">
        <f t="shared" si="19"/>
        <v>14:22 - 14:33</v>
      </c>
      <c r="G138" s="29">
        <f t="shared" si="15"/>
        <v>0.59861111111111109</v>
      </c>
      <c r="H138" s="29">
        <f t="shared" si="16"/>
        <v>0.60624999999999996</v>
      </c>
      <c r="I138" s="67" t="str">
        <f t="shared" si="17"/>
        <v>3:22</v>
      </c>
      <c r="J138" s="67" t="str">
        <f t="shared" si="18"/>
        <v>3:33</v>
      </c>
    </row>
    <row r="139" spans="1:10" x14ac:dyDescent="0.2">
      <c r="A139" s="180"/>
      <c r="B139" s="187" t="s">
        <v>29</v>
      </c>
      <c r="C139" s="198" t="s">
        <v>136</v>
      </c>
      <c r="D139" s="64">
        <v>142.79999999999998</v>
      </c>
      <c r="E139" s="199">
        <v>14.300000000000011</v>
      </c>
      <c r="F139" s="53" t="str">
        <f t="shared" si="19"/>
        <v>14:24 - 14:34</v>
      </c>
      <c r="G139" s="29">
        <f t="shared" si="15"/>
        <v>0.6</v>
      </c>
      <c r="H139" s="29">
        <f t="shared" si="16"/>
        <v>0.6069444444444444</v>
      </c>
      <c r="I139" s="67" t="str">
        <f t="shared" si="17"/>
        <v>3:24</v>
      </c>
      <c r="J139" s="67" t="str">
        <f t="shared" si="18"/>
        <v>3:34</v>
      </c>
    </row>
    <row r="140" spans="1:10" x14ac:dyDescent="0.2">
      <c r="A140" s="77"/>
      <c r="B140" s="187"/>
      <c r="C140" s="191" t="s">
        <v>241</v>
      </c>
      <c r="D140" s="64">
        <v>144.49999999999997</v>
      </c>
      <c r="E140" s="199">
        <v>12.600000000000023</v>
      </c>
      <c r="F140" s="53" t="str">
        <f t="shared" si="19"/>
        <v>14:26 - 14:36</v>
      </c>
      <c r="G140" s="29">
        <f t="shared" si="15"/>
        <v>0.60138888888888886</v>
      </c>
      <c r="H140" s="29">
        <f t="shared" si="16"/>
        <v>0.60833333333333328</v>
      </c>
      <c r="I140" s="67" t="str">
        <f t="shared" si="17"/>
        <v>3:26</v>
      </c>
      <c r="J140" s="67" t="str">
        <f t="shared" si="18"/>
        <v>3:36</v>
      </c>
    </row>
    <row r="141" spans="1:10" x14ac:dyDescent="0.2">
      <c r="A141" s="180"/>
      <c r="B141" s="187" t="s">
        <v>29</v>
      </c>
      <c r="C141" s="198" t="s">
        <v>136</v>
      </c>
      <c r="D141" s="64">
        <v>146.19999999999999</v>
      </c>
      <c r="E141" s="205">
        <v>10.900000000000006</v>
      </c>
      <c r="F141" s="53" t="str">
        <f t="shared" si="19"/>
        <v>14:28 - 14:39</v>
      </c>
      <c r="G141" s="29">
        <f t="shared" si="15"/>
        <v>0.60277777777777775</v>
      </c>
      <c r="H141" s="29">
        <f t="shared" si="16"/>
        <v>0.61041666666666661</v>
      </c>
      <c r="I141" s="67" t="str">
        <f t="shared" si="17"/>
        <v>3:28</v>
      </c>
      <c r="J141" s="67" t="str">
        <f t="shared" si="18"/>
        <v>3:39</v>
      </c>
    </row>
    <row r="142" spans="1:10" x14ac:dyDescent="0.2">
      <c r="A142" s="180"/>
      <c r="B142" s="187"/>
      <c r="C142" s="191" t="s">
        <v>242</v>
      </c>
      <c r="D142" s="125">
        <v>147.39999999999998</v>
      </c>
      <c r="E142" s="205">
        <v>9.7000000000000171</v>
      </c>
      <c r="F142" s="226" t="str">
        <f t="shared" si="19"/>
        <v>14:30 - 14:41</v>
      </c>
      <c r="G142" s="92">
        <f t="shared" ref="G142:G152" si="20">$C$6+I142</f>
        <v>0.60416666666666663</v>
      </c>
      <c r="H142" s="92">
        <f t="shared" ref="H142:H152" si="21">$C$6+J142</f>
        <v>0.61180555555555549</v>
      </c>
      <c r="I142" s="227" t="str">
        <f t="shared" ref="I142:I152" si="22">TEXT(D142/$C$9/24,"h:mm")</f>
        <v>3:30</v>
      </c>
      <c r="J142" s="227" t="str">
        <f t="shared" ref="J142:J152" si="23">TEXT(D142/$C$10/24,"h:mm")</f>
        <v>3:41</v>
      </c>
    </row>
    <row r="143" spans="1:10" x14ac:dyDescent="0.2">
      <c r="A143" s="130" t="s">
        <v>250</v>
      </c>
      <c r="B143" s="223" t="s">
        <v>22</v>
      </c>
      <c r="C143" s="191"/>
      <c r="D143" s="64">
        <v>148.09999999999997</v>
      </c>
      <c r="E143" s="199">
        <v>9.0000000000000284</v>
      </c>
      <c r="F143" s="53" t="str">
        <f t="shared" ref="F143:F152" si="24">TEXT(G143,"h:mm")&amp;" - "&amp;TEXT(H143,"h:mm")</f>
        <v>14:31 - 14:42</v>
      </c>
      <c r="G143" s="29">
        <f t="shared" si="20"/>
        <v>0.60486111111111107</v>
      </c>
      <c r="H143" s="29">
        <f t="shared" si="21"/>
        <v>0.61250000000000004</v>
      </c>
      <c r="I143" s="67" t="str">
        <f t="shared" si="22"/>
        <v>3:31</v>
      </c>
      <c r="J143" s="67" t="str">
        <f t="shared" si="23"/>
        <v>3:42</v>
      </c>
    </row>
    <row r="144" spans="1:10" x14ac:dyDescent="0.2">
      <c r="A144" s="225"/>
      <c r="B144" s="187" t="s">
        <v>22</v>
      </c>
      <c r="C144" s="191" t="s">
        <v>37</v>
      </c>
      <c r="D144" s="64">
        <v>148.19999999999999</v>
      </c>
      <c r="E144" s="199">
        <v>8.9000000000000057</v>
      </c>
      <c r="F144" s="53" t="str">
        <f t="shared" si="24"/>
        <v>14:31 - 14:42</v>
      </c>
      <c r="G144" s="29">
        <f t="shared" si="20"/>
        <v>0.60486111111111107</v>
      </c>
      <c r="H144" s="29">
        <f t="shared" si="21"/>
        <v>0.61250000000000004</v>
      </c>
      <c r="I144" s="67" t="str">
        <f t="shared" si="22"/>
        <v>3:31</v>
      </c>
      <c r="J144" s="67" t="str">
        <f t="shared" si="23"/>
        <v>3:42</v>
      </c>
    </row>
    <row r="145" spans="1:10" x14ac:dyDescent="0.2">
      <c r="A145" s="180"/>
      <c r="B145" s="187" t="s">
        <v>25</v>
      </c>
      <c r="C145" s="198" t="s">
        <v>136</v>
      </c>
      <c r="D145" s="64">
        <v>149.29999999999998</v>
      </c>
      <c r="E145" s="199">
        <v>7.8000000000000114</v>
      </c>
      <c r="F145" s="53" t="str">
        <f t="shared" si="24"/>
        <v>14:33 - 14:43</v>
      </c>
      <c r="G145" s="29">
        <f t="shared" si="20"/>
        <v>0.60624999999999996</v>
      </c>
      <c r="H145" s="29">
        <f t="shared" si="21"/>
        <v>0.61319444444444438</v>
      </c>
      <c r="I145" s="67" t="str">
        <f t="shared" si="22"/>
        <v>3:33</v>
      </c>
      <c r="J145" s="67" t="str">
        <f t="shared" si="23"/>
        <v>3:43</v>
      </c>
    </row>
    <row r="146" spans="1:10" x14ac:dyDescent="0.2">
      <c r="A146" s="180"/>
      <c r="B146" s="187"/>
      <c r="C146" s="191" t="s">
        <v>243</v>
      </c>
      <c r="D146" s="64">
        <v>150.69999999999999</v>
      </c>
      <c r="E146" s="199">
        <v>6.4000000000000057</v>
      </c>
      <c r="F146" s="53" t="str">
        <f t="shared" si="24"/>
        <v>14:35 - 14:46</v>
      </c>
      <c r="G146" s="29">
        <f t="shared" si="20"/>
        <v>0.60763888888888884</v>
      </c>
      <c r="H146" s="29">
        <f t="shared" si="21"/>
        <v>0.61527777777777781</v>
      </c>
      <c r="I146" s="67" t="str">
        <f t="shared" si="22"/>
        <v>3:35</v>
      </c>
      <c r="J146" s="67" t="str">
        <f t="shared" si="23"/>
        <v>3:46</v>
      </c>
    </row>
    <row r="147" spans="1:10" x14ac:dyDescent="0.2">
      <c r="A147" s="132"/>
      <c r="B147" s="187"/>
      <c r="C147" s="198" t="s">
        <v>244</v>
      </c>
      <c r="D147" s="64">
        <v>150.99999999999997</v>
      </c>
      <c r="E147" s="199">
        <v>6.1000000000000227</v>
      </c>
      <c r="F147" s="53" t="str">
        <f t="shared" si="24"/>
        <v>14:35 - 14:46</v>
      </c>
      <c r="G147" s="29">
        <f t="shared" si="20"/>
        <v>0.60763888888888884</v>
      </c>
      <c r="H147" s="29">
        <f t="shared" si="21"/>
        <v>0.61527777777777781</v>
      </c>
      <c r="I147" s="67" t="str">
        <f t="shared" si="22"/>
        <v>3:35</v>
      </c>
      <c r="J147" s="67" t="str">
        <f t="shared" si="23"/>
        <v>3:46</v>
      </c>
    </row>
    <row r="148" spans="1:10" x14ac:dyDescent="0.2">
      <c r="A148" s="180"/>
      <c r="B148" s="187" t="s">
        <v>29</v>
      </c>
      <c r="C148" s="198" t="s">
        <v>136</v>
      </c>
      <c r="D148" s="64">
        <v>151.79999999999998</v>
      </c>
      <c r="E148" s="199">
        <v>5.3000000000000114</v>
      </c>
      <c r="F148" s="53" t="str">
        <f t="shared" si="24"/>
        <v>14:36 - 14:47</v>
      </c>
      <c r="G148" s="29">
        <f t="shared" si="20"/>
        <v>0.60833333333333328</v>
      </c>
      <c r="H148" s="29">
        <f t="shared" si="21"/>
        <v>0.61597222222222214</v>
      </c>
      <c r="I148" s="67" t="str">
        <f t="shared" si="22"/>
        <v>3:36</v>
      </c>
      <c r="J148" s="67" t="str">
        <f t="shared" si="23"/>
        <v>3:47</v>
      </c>
    </row>
    <row r="149" spans="1:10" x14ac:dyDescent="0.2">
      <c r="A149" s="77"/>
      <c r="B149" s="187"/>
      <c r="C149" s="191" t="s">
        <v>241</v>
      </c>
      <c r="D149" s="64">
        <v>153.49999999999997</v>
      </c>
      <c r="E149" s="199">
        <v>3.6000000000000227</v>
      </c>
      <c r="F149" s="53" t="str">
        <f t="shared" si="24"/>
        <v>14:39 - 14:50</v>
      </c>
      <c r="G149" s="29">
        <f t="shared" si="20"/>
        <v>0.61041666666666661</v>
      </c>
      <c r="H149" s="29">
        <f t="shared" si="21"/>
        <v>0.61805555555555558</v>
      </c>
      <c r="I149" s="67" t="str">
        <f t="shared" si="22"/>
        <v>3:39</v>
      </c>
      <c r="J149" s="67" t="str">
        <f t="shared" si="23"/>
        <v>3:50</v>
      </c>
    </row>
    <row r="150" spans="1:10" x14ac:dyDescent="0.2">
      <c r="A150" s="180"/>
      <c r="B150" s="187" t="s">
        <v>29</v>
      </c>
      <c r="C150" s="198" t="s">
        <v>136</v>
      </c>
      <c r="D150" s="64">
        <v>155.19999999999999</v>
      </c>
      <c r="E150" s="199">
        <v>1.9000000000000057</v>
      </c>
      <c r="F150" s="53" t="str">
        <f t="shared" si="24"/>
        <v>14:41 - 14:52</v>
      </c>
      <c r="G150" s="29">
        <f t="shared" si="20"/>
        <v>0.61180555555555549</v>
      </c>
      <c r="H150" s="29">
        <f t="shared" si="21"/>
        <v>0.61944444444444446</v>
      </c>
      <c r="I150" s="67" t="str">
        <f t="shared" si="22"/>
        <v>3:41</v>
      </c>
      <c r="J150" s="67" t="str">
        <f t="shared" si="23"/>
        <v>3:52</v>
      </c>
    </row>
    <row r="151" spans="1:10" x14ac:dyDescent="0.2">
      <c r="A151" s="180"/>
      <c r="B151" s="187"/>
      <c r="C151" s="191" t="s">
        <v>242</v>
      </c>
      <c r="D151" s="125">
        <v>156.39999999999998</v>
      </c>
      <c r="E151" s="199">
        <v>0.70000000000001705</v>
      </c>
      <c r="F151" s="226" t="str">
        <f t="shared" si="24"/>
        <v>14:43 - 14:54</v>
      </c>
      <c r="G151" s="92">
        <f t="shared" si="20"/>
        <v>0.61319444444444438</v>
      </c>
      <c r="H151" s="92">
        <f t="shared" si="21"/>
        <v>0.62083333333333335</v>
      </c>
      <c r="I151" s="227" t="str">
        <f t="shared" si="22"/>
        <v>3:43</v>
      </c>
      <c r="J151" s="227" t="str">
        <f t="shared" si="23"/>
        <v>3:54</v>
      </c>
    </row>
    <row r="152" spans="1:10" ht="17.850000000000001" customHeight="1" x14ac:dyDescent="0.2">
      <c r="A152" s="38" t="s">
        <v>31</v>
      </c>
      <c r="B152" s="194"/>
      <c r="C152" s="191" t="s">
        <v>251</v>
      </c>
      <c r="D152" s="64">
        <v>157.09999999999997</v>
      </c>
      <c r="E152" s="199">
        <v>0</v>
      </c>
      <c r="F152" s="29" t="str">
        <f t="shared" si="24"/>
        <v>14:44 - 14:55</v>
      </c>
      <c r="G152" s="29">
        <f t="shared" si="20"/>
        <v>0.61388888888888893</v>
      </c>
      <c r="H152" s="29">
        <f t="shared" si="21"/>
        <v>0.62152777777777779</v>
      </c>
      <c r="I152" s="67" t="str">
        <f t="shared" si="22"/>
        <v>3:44</v>
      </c>
      <c r="J152" s="67" t="str">
        <f t="shared" si="23"/>
        <v>3:55</v>
      </c>
    </row>
    <row r="153" spans="1:10" x14ac:dyDescent="0.2">
      <c r="A153" s="149"/>
      <c r="B153" s="149"/>
      <c r="C153" s="228"/>
      <c r="D153" s="149"/>
      <c r="E153" s="149"/>
    </row>
    <row r="154" spans="1:10" x14ac:dyDescent="0.2">
      <c r="A154" s="146"/>
      <c r="B154" s="146"/>
      <c r="C154" s="228"/>
      <c r="D154" s="149"/>
      <c r="E154" s="149"/>
    </row>
    <row r="155" spans="1:10" x14ac:dyDescent="0.2">
      <c r="A155" s="149"/>
      <c r="B155" s="149"/>
      <c r="C155" s="228"/>
      <c r="D155" s="149"/>
      <c r="E155" s="149"/>
    </row>
    <row r="156" spans="1:10" x14ac:dyDescent="0.2">
      <c r="A156" s="149"/>
      <c r="B156" s="149"/>
      <c r="C156" s="228"/>
      <c r="D156" s="149"/>
      <c r="E156" s="149"/>
    </row>
    <row r="157" spans="1:10" x14ac:dyDescent="0.2">
      <c r="A157" s="149"/>
      <c r="B157" s="149"/>
      <c r="C157" s="229"/>
      <c r="D157" s="149"/>
      <c r="E157" s="149"/>
    </row>
    <row r="158" spans="1:10" x14ac:dyDescent="0.2">
      <c r="A158" s="149"/>
      <c r="B158" s="149"/>
      <c r="C158" s="228"/>
      <c r="D158" s="149"/>
      <c r="E158" s="149"/>
    </row>
    <row r="159" spans="1:10" x14ac:dyDescent="0.2">
      <c r="A159" s="149"/>
      <c r="B159" s="149"/>
      <c r="C159" s="228"/>
      <c r="D159" s="149"/>
      <c r="E159" s="149"/>
    </row>
    <row r="161" ht="25.5" customHeight="1" x14ac:dyDescent="0.2"/>
    <row r="178" spans="1:10" ht="14.25" customHeight="1" x14ac:dyDescent="0.2"/>
    <row r="186" spans="1:10" s="230" customFormat="1" ht="27" customHeight="1" x14ac:dyDescent="0.2">
      <c r="A186"/>
      <c r="B186"/>
      <c r="C186"/>
      <c r="D186"/>
      <c r="E186"/>
      <c r="F186"/>
      <c r="G186"/>
      <c r="H186"/>
      <c r="I186"/>
      <c r="J186"/>
    </row>
    <row r="194" ht="18" customHeight="1" x14ac:dyDescent="0.2"/>
  </sheetData>
  <sheetProtection selectLockedCells="1" selectUnlockedCells="1"/>
  <printOptions gridLines="1"/>
  <pageMargins left="0.25" right="0.25" top="0.75" bottom="0.75" header="0.51180555555555551" footer="0.51180555555555551"/>
  <pageSetup paperSize="9" scale="70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D14" sqref="D14"/>
    </sheetView>
  </sheetViews>
  <sheetFormatPr defaultRowHeight="12.75" x14ac:dyDescent="0.2"/>
  <cols>
    <col min="1" max="1" width="8.140625" customWidth="1"/>
    <col min="2" max="2" width="8.5703125" customWidth="1"/>
    <col min="3" max="3" width="14.42578125" customWidth="1"/>
    <col min="4" max="4" width="12.5703125" customWidth="1"/>
    <col min="5" max="5" width="11.5703125" customWidth="1"/>
    <col min="6" max="6" width="14.7109375" customWidth="1"/>
    <col min="7" max="7" width="16.5703125" customWidth="1"/>
    <col min="8" max="8" width="15.7109375" customWidth="1"/>
  </cols>
  <sheetData>
    <row r="2" spans="1:8" ht="20.25" x14ac:dyDescent="0.3">
      <c r="A2" s="231" t="s">
        <v>252</v>
      </c>
    </row>
    <row r="4" spans="1:8" ht="18" x14ac:dyDescent="0.25">
      <c r="A4" s="232" t="s">
        <v>253</v>
      </c>
      <c r="B4" s="232" t="s">
        <v>254</v>
      </c>
      <c r="C4" s="232" t="s">
        <v>255</v>
      </c>
      <c r="D4" s="233" t="s">
        <v>256</v>
      </c>
      <c r="E4" s="232" t="s">
        <v>257</v>
      </c>
      <c r="F4" s="232" t="s">
        <v>258</v>
      </c>
      <c r="G4" s="232" t="s">
        <v>259</v>
      </c>
      <c r="H4" s="232" t="s">
        <v>260</v>
      </c>
    </row>
    <row r="5" spans="1:8" ht="15" x14ac:dyDescent="0.2">
      <c r="A5" s="234" t="s">
        <v>261</v>
      </c>
      <c r="B5" s="235" t="s">
        <v>262</v>
      </c>
      <c r="C5" s="236" t="s">
        <v>30</v>
      </c>
      <c r="D5" s="237">
        <v>17.3</v>
      </c>
      <c r="E5" s="238">
        <v>0.70833333333333326</v>
      </c>
      <c r="F5" s="236" t="s">
        <v>30</v>
      </c>
      <c r="G5" s="237" t="s">
        <v>263</v>
      </c>
      <c r="H5" s="239" t="s">
        <v>264</v>
      </c>
    </row>
    <row r="6" spans="1:8" ht="15" x14ac:dyDescent="0.2">
      <c r="A6" s="234" t="s">
        <v>265</v>
      </c>
      <c r="B6" s="235" t="s">
        <v>266</v>
      </c>
      <c r="C6" s="236" t="s">
        <v>267</v>
      </c>
      <c r="D6" s="237">
        <v>177</v>
      </c>
      <c r="E6" s="238">
        <v>0.5625</v>
      </c>
      <c r="F6" s="236" t="s">
        <v>121</v>
      </c>
      <c r="G6" s="240" t="s">
        <v>268</v>
      </c>
      <c r="H6" s="180"/>
    </row>
    <row r="7" spans="1:8" ht="15" x14ac:dyDescent="0.2">
      <c r="A7" s="241" t="s">
        <v>269</v>
      </c>
      <c r="B7" s="242" t="s">
        <v>270</v>
      </c>
      <c r="C7" s="236" t="s">
        <v>271</v>
      </c>
      <c r="D7" s="237">
        <v>187.4</v>
      </c>
      <c r="E7" s="238">
        <v>0.47916666666666669</v>
      </c>
      <c r="F7" s="236" t="s">
        <v>231</v>
      </c>
      <c r="G7" s="243" t="s">
        <v>272</v>
      </c>
      <c r="H7" s="180"/>
    </row>
    <row r="8" spans="1:8" ht="16.350000000000001" customHeight="1" x14ac:dyDescent="0.2">
      <c r="A8" s="234" t="s">
        <v>273</v>
      </c>
      <c r="B8" s="242" t="s">
        <v>274</v>
      </c>
      <c r="C8" s="236" t="s">
        <v>267</v>
      </c>
      <c r="D8" s="237">
        <v>157.1</v>
      </c>
      <c r="E8" s="238">
        <v>0.45833333333333331</v>
      </c>
      <c r="F8" s="244" t="s">
        <v>242</v>
      </c>
      <c r="G8" s="237" t="s">
        <v>275</v>
      </c>
      <c r="H8" s="180"/>
    </row>
    <row r="9" spans="1:8" ht="15" x14ac:dyDescent="0.2">
      <c r="A9" s="245"/>
      <c r="B9" s="245"/>
      <c r="C9" s="236" t="s">
        <v>276</v>
      </c>
      <c r="D9" s="242">
        <f>SUM(D5:D8)</f>
        <v>538.80000000000007</v>
      </c>
      <c r="E9" s="245"/>
      <c r="F9" s="245"/>
      <c r="G9" s="245"/>
    </row>
    <row r="17" spans="2:2" ht="18" x14ac:dyDescent="0.25">
      <c r="B17" s="246"/>
    </row>
    <row r="18" spans="2:2" ht="18" x14ac:dyDescent="0.25">
      <c r="B18" s="246"/>
    </row>
    <row r="19" spans="2:2" ht="18" x14ac:dyDescent="0.25">
      <c r="B19" s="246"/>
    </row>
    <row r="20" spans="2:2" ht="18" x14ac:dyDescent="0.25">
      <c r="B20" s="246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Frýdek-Místek</vt:lpstr>
      <vt:lpstr>Olomouc_Uničov</vt:lpstr>
      <vt:lpstr>Mohelnice_Šternberk</vt:lpstr>
      <vt:lpstr>Olomouc_Dolany</vt:lpstr>
      <vt:lpstr>Celkový</vt:lpstr>
      <vt:lpstr>__Anonymous_Sheet_DB__1_2</vt:lpstr>
      <vt:lpstr>__Anonymous_Sheet_DB__2</vt:lpstr>
      <vt:lpstr>__Anonymous_Sheet_DB__4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Lenka</dc:creator>
  <cp:keywords/>
  <dc:description/>
  <cp:lastModifiedBy>verejnost</cp:lastModifiedBy>
  <cp:revision/>
  <dcterms:created xsi:type="dcterms:W3CDTF">2016-07-19T21:54:23Z</dcterms:created>
  <dcterms:modified xsi:type="dcterms:W3CDTF">2016-07-19T22:20:33Z</dcterms:modified>
  <cp:category/>
  <cp:contentStatus/>
</cp:coreProperties>
</file>